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'Feuil1'!$A$1:$L$114</definedName>
  </definedNames>
  <calcPr fullCalcOnLoad="1"/>
</workbook>
</file>

<file path=xl/sharedStrings.xml><?xml version="1.0" encoding="utf-8"?>
<sst xmlns="http://schemas.openxmlformats.org/spreadsheetml/2006/main" count="75" uniqueCount="42">
  <si>
    <t>Echelle des tarifs</t>
  </si>
  <si>
    <t>prix pour 1 enfant</t>
  </si>
  <si>
    <t>prix dès le 2ème enfants</t>
  </si>
  <si>
    <t>revenu determinant</t>
  </si>
  <si>
    <t>% du salaire</t>
  </si>
  <si>
    <t>prix  par mois</t>
  </si>
  <si>
    <t>prix par jour</t>
  </si>
  <si>
    <t>Rabais de 25% prix  par mois/ enfant</t>
  </si>
  <si>
    <t>Rabais de 25% prix  par jour/ enfant</t>
  </si>
  <si>
    <r>
      <t>Le revenu mensuel déterminant</t>
    </r>
    <r>
      <rPr>
        <sz val="12"/>
        <rFont val="Arial Narrow"/>
        <family val="2"/>
      </rPr>
      <t xml:space="preserve"> des parents ou des répondants pour le calcul du tarif englobe :</t>
    </r>
  </si>
  <si>
    <t>Les salaires bruts, part du 13ème inclus, diminués de 10% pour frais d'aquisition du revenu</t>
  </si>
  <si>
    <t>Les revenus de remplacement (chômage), les gratifications, les contributions d'entretien, les rentes</t>
  </si>
  <si>
    <r>
      <t xml:space="preserve">Les allocations sociales </t>
    </r>
    <r>
      <rPr>
        <i/>
        <sz val="12"/>
        <rFont val="Arial Narrow"/>
        <family val="2"/>
      </rPr>
      <t>AVS, AI, RI</t>
    </r>
  </si>
  <si>
    <t>Les bourses et autres subsides de formation dépassant Fr. 2'000.00 par année</t>
  </si>
  <si>
    <t>Le produit de la fortune et 5% du montant excédant Fr. 100'000.00 de la fortune imposable converti sur un mois</t>
  </si>
  <si>
    <t>La participation au frais du ménage de Fr. 800.00 du concubin(e) vivant sous le même toit que le parent</t>
  </si>
  <si>
    <t>Pour les indépendants 1/12 de leur revenu imposable majoré de 20%</t>
  </si>
  <si>
    <t>N'est pas compté dans le revenu le montant versé par un des membres du couple au titre de contribution d'entretien</t>
  </si>
  <si>
    <t>pour un enfant mineur ne viviant pas sous le même toit.</t>
  </si>
  <si>
    <t xml:space="preserve">Pour les couples vivant en concubinage et ayant des enfants en commun, ainsi que pour les couples concubins </t>
  </si>
  <si>
    <t xml:space="preserve">sans enfants en commun vivant sous le même toit depuis cinq ans, le tarif est fixé en prenant en compte </t>
  </si>
  <si>
    <t>les deux revenus.</t>
  </si>
  <si>
    <r>
      <t xml:space="preserve">Un </t>
    </r>
    <r>
      <rPr>
        <b/>
        <sz val="12"/>
        <rFont val="Arial Narrow"/>
        <family val="2"/>
      </rPr>
      <t>rabais de 25%</t>
    </r>
    <r>
      <rPr>
        <sz val="12"/>
        <rFont val="Arial Narrow"/>
        <family val="2"/>
      </rPr>
      <t xml:space="preserve"> est accordé si deux ou plusieurs enfants de la même famille fréquentent la Garderie des Moulins</t>
    </r>
  </si>
  <si>
    <t>Les horaires et les taux de fréquentation :</t>
  </si>
  <si>
    <t xml:space="preserve">a) journée complète de 7h00 à 18h00 </t>
  </si>
  <si>
    <t xml:space="preserve">b) Entre 7h et 9h →  12h00 à 12h30  </t>
  </si>
  <si>
    <t>avec repas</t>
  </si>
  <si>
    <t>c) Entre 7h et 9h  → 13h30 à 14h00</t>
  </si>
  <si>
    <t>avec le repas et sieste</t>
  </si>
  <si>
    <t>d) A 11h00  → 16h30 à 18h00</t>
  </si>
  <si>
    <t>e) Entre 13h30 et 14h  → 16h30 à 18h00</t>
  </si>
  <si>
    <t>sans repas</t>
  </si>
  <si>
    <t>Les tarifs ont été élaborés dans le cadre du réseau des garderies communales de Belmont, Lutry, Paudex et Pully</t>
  </si>
  <si>
    <t xml:space="preserve">Les prix ci-dessus sont ceux en vigueur au moment de la conclusion du contrat. </t>
  </si>
  <si>
    <t>Ils peuvent en tout temps être adaptés aux exigences du réseau.</t>
  </si>
  <si>
    <r>
      <t xml:space="preserve">RESSOURCES ECONOMIQUES 31  </t>
    </r>
    <r>
      <rPr>
        <i/>
        <sz val="7"/>
        <rFont val="Arial Narrow"/>
        <family val="2"/>
      </rPr>
      <t>/ Document n°312.002/ Elaboration RB-CG-ND / Validation CG / Page 1/2 / Version du 21.12.2010</t>
    </r>
  </si>
  <si>
    <t>Centre de Vie Enfantine « Les Moussaillons »</t>
  </si>
  <si>
    <t>Tél : 021/535.39.69</t>
  </si>
  <si>
    <t>Route des Monts-de-Lavaux 49</t>
  </si>
  <si>
    <t>cve.lesmoussaillons@hotmail.ch</t>
  </si>
  <si>
    <t>1092 Belmont</t>
  </si>
  <si>
    <t>http://www.moussaillonsbelmont.com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</si>
</sst>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  <numFmt numFmtId="171" formatCode="&quot;Vrai&quot;;&quot;Vrai&quot;;&quot;Faux&quot;"/>
    <numFmt numFmtId="172" formatCode="&quot;Actif&quot;;&quot;Actif&quot;;&quot;Inactif&quot;"/>
    <numFmt numFmtId="173" formatCode="0.0"/>
    <numFmt numFmtId="174" formatCode="[$€-2]\ #,##0.00_);[Red]\([$€-2]\ #,##0.00\)"/>
  </numFmts>
  <fonts count="5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0"/>
    </font>
    <font>
      <sz val="8"/>
      <name val="Arial"/>
      <family val="0"/>
    </font>
    <font>
      <sz val="11"/>
      <name val="Comic Sans MS"/>
      <family val="4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0"/>
      <name val="Arial Narrow"/>
      <family val="2"/>
    </font>
    <font>
      <b/>
      <sz val="8"/>
      <color indexed="20"/>
      <name val="Arial Narrow"/>
      <family val="2"/>
    </font>
    <font>
      <sz val="8"/>
      <color indexed="20"/>
      <name val="Wingdings 2"/>
      <family val="1"/>
    </font>
    <font>
      <sz val="8"/>
      <color indexed="20"/>
      <name val="Wingdings"/>
      <family val="0"/>
    </font>
    <font>
      <b/>
      <i/>
      <sz val="7"/>
      <name val="Arial Narrow"/>
      <family val="2"/>
    </font>
    <font>
      <i/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365F9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73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9" fontId="7" fillId="0" borderId="0" xfId="0" applyNumberFormat="1" applyFont="1" applyAlignment="1">
      <alignment horizontal="left"/>
    </xf>
    <xf numFmtId="0" fontId="7" fillId="0" borderId="0" xfId="0" applyFont="1" applyFill="1" applyAlignment="1">
      <alignment/>
    </xf>
    <xf numFmtId="9" fontId="7" fillId="0" borderId="0" xfId="0" applyNumberFormat="1" applyFont="1" applyAlignment="1">
      <alignment horizontal="justify"/>
    </xf>
    <xf numFmtId="0" fontId="7" fillId="0" borderId="0" xfId="0" applyFont="1" applyFill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73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2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38100</xdr:rowOff>
    </xdr:from>
    <xdr:to>
      <xdr:col>9</xdr:col>
      <xdr:colOff>361950</xdr:colOff>
      <xdr:row>4</xdr:row>
      <xdr:rowOff>152400</xdr:rowOff>
    </xdr:to>
    <xdr:sp>
      <xdr:nvSpPr>
        <xdr:cNvPr id="1" name="WordArt 22"/>
        <xdr:cNvSpPr>
          <a:spLocks/>
        </xdr:cNvSpPr>
      </xdr:nvSpPr>
      <xdr:spPr>
        <a:xfrm>
          <a:off x="1085850" y="381000"/>
          <a:ext cx="4333875" cy="390525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1800" kern="10" spc="0">
              <a:ln w="9525" cmpd="sng">
                <a:solidFill>
                  <a:srgbClr val="365F91"/>
                </a:solidFill>
                <a:headEnd type="none"/>
                <a:tailEnd type="none"/>
              </a:ln>
              <a:solidFill>
                <a:srgbClr val="243F60"/>
              </a:solidFill>
              <a:latin typeface="Harrington"/>
              <a:cs typeface="Harrington"/>
            </a:rPr>
            <a:t>Centre de Vie Enfantine "Les Moussaillons"</a:t>
          </a:r>
        </a:p>
      </xdr:txBody>
    </xdr:sp>
    <xdr:clientData/>
  </xdr:twoCellAnchor>
  <xdr:twoCellAnchor>
    <xdr:from>
      <xdr:col>9</xdr:col>
      <xdr:colOff>342900</xdr:colOff>
      <xdr:row>1</xdr:row>
      <xdr:rowOff>38100</xdr:rowOff>
    </xdr:from>
    <xdr:to>
      <xdr:col>11</xdr:col>
      <xdr:colOff>47625</xdr:colOff>
      <xdr:row>5</xdr:row>
      <xdr:rowOff>19050</xdr:rowOff>
    </xdr:to>
    <xdr:pic>
      <xdr:nvPicPr>
        <xdr:cNvPr id="2" name="Imag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955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60</xdr:row>
      <xdr:rowOff>38100</xdr:rowOff>
    </xdr:from>
    <xdr:to>
      <xdr:col>9</xdr:col>
      <xdr:colOff>361950</xdr:colOff>
      <xdr:row>62</xdr:row>
      <xdr:rowOff>152400</xdr:rowOff>
    </xdr:to>
    <xdr:sp>
      <xdr:nvSpPr>
        <xdr:cNvPr id="3" name="WordArt 22"/>
        <xdr:cNvSpPr>
          <a:spLocks/>
        </xdr:cNvSpPr>
      </xdr:nvSpPr>
      <xdr:spPr>
        <a:xfrm>
          <a:off x="1085850" y="10639425"/>
          <a:ext cx="4333875" cy="390525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1800" kern="10" spc="0">
              <a:ln w="9525" cmpd="sng">
                <a:solidFill>
                  <a:srgbClr val="365F91"/>
                </a:solidFill>
                <a:headEnd type="none"/>
                <a:tailEnd type="none"/>
              </a:ln>
              <a:solidFill>
                <a:srgbClr val="243F60"/>
              </a:solidFill>
              <a:latin typeface="Harrington"/>
              <a:cs typeface="Harrington"/>
            </a:rPr>
            <a:t>Centre de Vie Enfantine "Les Moussaillons"</a:t>
          </a:r>
        </a:p>
      </xdr:txBody>
    </xdr:sp>
    <xdr:clientData/>
  </xdr:twoCellAnchor>
  <xdr:twoCellAnchor>
    <xdr:from>
      <xdr:col>9</xdr:col>
      <xdr:colOff>342900</xdr:colOff>
      <xdr:row>59</xdr:row>
      <xdr:rowOff>38100</xdr:rowOff>
    </xdr:from>
    <xdr:to>
      <xdr:col>11</xdr:col>
      <xdr:colOff>47625</xdr:colOff>
      <xdr:row>63</xdr:row>
      <xdr:rowOff>19050</xdr:rowOff>
    </xdr:to>
    <xdr:pic>
      <xdr:nvPicPr>
        <xdr:cNvPr id="4" name="Imag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046797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7"/>
  <sheetViews>
    <sheetView tabSelected="1" zoomScalePageLayoutView="0" workbookViewId="0" topLeftCell="A1">
      <selection activeCell="O79" sqref="O79"/>
    </sheetView>
  </sheetViews>
  <sheetFormatPr defaultColWidth="11.421875" defaultRowHeight="12.75"/>
  <cols>
    <col min="1" max="12" width="8.421875" style="0" customWidth="1"/>
  </cols>
  <sheetData>
    <row r="1" spans="1:2" ht="13.5">
      <c r="A1" s="42"/>
      <c r="B1" s="42"/>
    </row>
    <row r="2" spans="1:2" ht="13.5">
      <c r="A2" s="42"/>
      <c r="B2" s="42"/>
    </row>
    <row r="3" ht="15" customHeight="1">
      <c r="B3" s="42"/>
    </row>
    <row r="4" spans="1:2" ht="6.75" customHeight="1">
      <c r="A4" s="42"/>
      <c r="B4" s="42"/>
    </row>
    <row r="5" spans="1:10" ht="13.5">
      <c r="A5" s="44"/>
      <c r="B5" s="44"/>
      <c r="F5" s="44"/>
      <c r="J5" s="44"/>
    </row>
    <row r="6" spans="1:10" ht="13.5">
      <c r="A6" s="44"/>
      <c r="B6" s="44"/>
      <c r="F6" s="44"/>
      <c r="J6" s="44"/>
    </row>
    <row r="7" spans="1:10" ht="8.25" customHeight="1">
      <c r="A7" s="44"/>
      <c r="B7" s="44"/>
      <c r="F7" s="44"/>
      <c r="J7" s="44"/>
    </row>
    <row r="8" spans="1:34" s="1" customFormat="1" ht="12.75" customHeight="1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H8" s="2"/>
    </row>
    <row r="9" spans="1:34" s="1" customFormat="1" ht="2.25" customHeight="1">
      <c r="A9" s="13"/>
      <c r="B9" s="13"/>
      <c r="C9" s="13"/>
      <c r="D9" s="13"/>
      <c r="E9" s="13"/>
      <c r="F9" s="13"/>
      <c r="G9"/>
      <c r="H9"/>
      <c r="I9"/>
      <c r="J9"/>
      <c r="K9"/>
      <c r="L9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H9" s="2"/>
    </row>
    <row r="10" spans="1:34" s="1" customFormat="1" ht="12.75">
      <c r="A10" s="16"/>
      <c r="B10" s="17"/>
      <c r="C10" s="54" t="s">
        <v>1</v>
      </c>
      <c r="D10" s="54"/>
      <c r="E10" s="54" t="s">
        <v>2</v>
      </c>
      <c r="F10" s="55"/>
      <c r="G10" s="18"/>
      <c r="H10" s="17"/>
      <c r="I10" s="54" t="s">
        <v>1</v>
      </c>
      <c r="J10" s="54"/>
      <c r="K10" s="54" t="s">
        <v>2</v>
      </c>
      <c r="L10" s="54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H10" s="2"/>
    </row>
    <row r="11" spans="1:34" s="1" customFormat="1" ht="51" customHeight="1">
      <c r="A11" s="57" t="s">
        <v>3</v>
      </c>
      <c r="B11" s="19" t="s">
        <v>4</v>
      </c>
      <c r="C11" s="19" t="s">
        <v>5</v>
      </c>
      <c r="D11" s="62" t="s">
        <v>6</v>
      </c>
      <c r="E11" s="19" t="s">
        <v>7</v>
      </c>
      <c r="F11" s="20" t="s">
        <v>8</v>
      </c>
      <c r="G11" s="59" t="s">
        <v>3</v>
      </c>
      <c r="H11" s="19" t="s">
        <v>4</v>
      </c>
      <c r="I11" s="19" t="s">
        <v>5</v>
      </c>
      <c r="J11" s="62" t="s">
        <v>6</v>
      </c>
      <c r="K11" s="19" t="s">
        <v>7</v>
      </c>
      <c r="L11" s="19" t="s">
        <v>8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H11" s="2"/>
    </row>
    <row r="12" spans="1:34" s="1" customFormat="1" ht="15" customHeight="1">
      <c r="A12" s="58">
        <v>4000</v>
      </c>
      <c r="B12" s="21">
        <v>9</v>
      </c>
      <c r="C12" s="22">
        <f>D12*20</f>
        <v>360</v>
      </c>
      <c r="D12" s="63">
        <v>18</v>
      </c>
      <c r="E12" s="22">
        <f>F12*20</f>
        <v>270</v>
      </c>
      <c r="F12" s="23">
        <f>D12*0.75</f>
        <v>13.5</v>
      </c>
      <c r="G12" s="58">
        <v>7800</v>
      </c>
      <c r="H12" s="21">
        <v>12.8</v>
      </c>
      <c r="I12" s="22">
        <f aca="true" t="shared" si="0" ref="I12:I49">J12*20</f>
        <v>998</v>
      </c>
      <c r="J12" s="63">
        <v>49.9</v>
      </c>
      <c r="K12" s="22">
        <f aca="true" t="shared" si="1" ref="K12:K49">L12*20</f>
        <v>749</v>
      </c>
      <c r="L12" s="23">
        <v>37.45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H12" s="2"/>
    </row>
    <row r="13" spans="1:34" s="1" customFormat="1" ht="15" customHeight="1">
      <c r="A13" s="58">
        <v>4100</v>
      </c>
      <c r="B13" s="21">
        <v>9.1</v>
      </c>
      <c r="C13" s="22">
        <f aca="true" t="shared" si="2" ref="C13:C49">D13*20</f>
        <v>373</v>
      </c>
      <c r="D13" s="63">
        <v>18.65</v>
      </c>
      <c r="E13" s="22">
        <f aca="true" t="shared" si="3" ref="E13:E49">F13*20</f>
        <v>280</v>
      </c>
      <c r="F13" s="23">
        <v>14</v>
      </c>
      <c r="G13" s="58">
        <v>7900</v>
      </c>
      <c r="H13" s="21">
        <v>12.9</v>
      </c>
      <c r="I13" s="22">
        <f t="shared" si="0"/>
        <v>1019</v>
      </c>
      <c r="J13" s="63">
        <v>50.95</v>
      </c>
      <c r="K13" s="22">
        <f t="shared" si="1"/>
        <v>764</v>
      </c>
      <c r="L13" s="23">
        <v>38.2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H13" s="2"/>
    </row>
    <row r="14" spans="1:34" s="1" customFormat="1" ht="15" customHeight="1">
      <c r="A14" s="58">
        <v>4200</v>
      </c>
      <c r="B14" s="21">
        <v>9.2</v>
      </c>
      <c r="C14" s="22">
        <f t="shared" si="2"/>
        <v>386</v>
      </c>
      <c r="D14" s="63">
        <v>19.3</v>
      </c>
      <c r="E14" s="22">
        <f t="shared" si="3"/>
        <v>290</v>
      </c>
      <c r="F14" s="23">
        <v>14.5</v>
      </c>
      <c r="G14" s="60">
        <v>8000</v>
      </c>
      <c r="H14" s="21">
        <v>13</v>
      </c>
      <c r="I14" s="22">
        <f t="shared" si="0"/>
        <v>1040</v>
      </c>
      <c r="J14" s="63">
        <v>52</v>
      </c>
      <c r="K14" s="22">
        <f t="shared" si="1"/>
        <v>780</v>
      </c>
      <c r="L14" s="22">
        <f>J14*0.75</f>
        <v>39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H14" s="2"/>
    </row>
    <row r="15" spans="1:34" s="1" customFormat="1" ht="15" customHeight="1">
      <c r="A15" s="58">
        <v>4300</v>
      </c>
      <c r="B15" s="21">
        <v>9.3</v>
      </c>
      <c r="C15" s="22">
        <f t="shared" si="2"/>
        <v>400</v>
      </c>
      <c r="D15" s="63">
        <v>20</v>
      </c>
      <c r="E15" s="22">
        <f t="shared" si="3"/>
        <v>300</v>
      </c>
      <c r="F15" s="23">
        <f>D15*0.75</f>
        <v>15</v>
      </c>
      <c r="G15" s="60">
        <v>8100</v>
      </c>
      <c r="H15" s="21">
        <v>13.1</v>
      </c>
      <c r="I15" s="22">
        <f t="shared" si="0"/>
        <v>1061</v>
      </c>
      <c r="J15" s="63">
        <v>53.05</v>
      </c>
      <c r="K15" s="22">
        <f t="shared" si="1"/>
        <v>796</v>
      </c>
      <c r="L15" s="22">
        <v>39.8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H15" s="2"/>
    </row>
    <row r="16" spans="1:34" s="1" customFormat="1" ht="15" customHeight="1">
      <c r="A16" s="58">
        <v>4400</v>
      </c>
      <c r="B16" s="21">
        <v>9.4</v>
      </c>
      <c r="C16" s="22">
        <f t="shared" si="2"/>
        <v>414</v>
      </c>
      <c r="D16" s="63">
        <v>20.7</v>
      </c>
      <c r="E16" s="22">
        <f t="shared" si="3"/>
        <v>311</v>
      </c>
      <c r="F16" s="23">
        <v>15.55</v>
      </c>
      <c r="G16" s="60">
        <v>8200</v>
      </c>
      <c r="H16" s="21">
        <v>13.2</v>
      </c>
      <c r="I16" s="22">
        <f t="shared" si="0"/>
        <v>1082</v>
      </c>
      <c r="J16" s="63">
        <v>54.1</v>
      </c>
      <c r="K16" s="22">
        <f t="shared" si="1"/>
        <v>812</v>
      </c>
      <c r="L16" s="22">
        <v>40.6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H16" s="2"/>
    </row>
    <row r="17" spans="1:34" s="1" customFormat="1" ht="15" customHeight="1">
      <c r="A17" s="58">
        <v>4500</v>
      </c>
      <c r="B17" s="21">
        <v>9.5</v>
      </c>
      <c r="C17" s="22">
        <f t="shared" si="2"/>
        <v>428</v>
      </c>
      <c r="D17" s="63">
        <v>21.4</v>
      </c>
      <c r="E17" s="22">
        <f t="shared" si="3"/>
        <v>320.99999999999994</v>
      </c>
      <c r="F17" s="23">
        <f>D17*0.75</f>
        <v>16.049999999999997</v>
      </c>
      <c r="G17" s="60">
        <v>8300</v>
      </c>
      <c r="H17" s="21">
        <v>13.3</v>
      </c>
      <c r="I17" s="22">
        <f t="shared" si="0"/>
        <v>1104</v>
      </c>
      <c r="J17" s="63">
        <v>55.2</v>
      </c>
      <c r="K17" s="22">
        <f t="shared" si="1"/>
        <v>828.0000000000001</v>
      </c>
      <c r="L17" s="22">
        <f>J17*0.75</f>
        <v>41.400000000000006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H17" s="2"/>
    </row>
    <row r="18" spans="1:34" s="1" customFormat="1" ht="15" customHeight="1">
      <c r="A18" s="58">
        <v>4600</v>
      </c>
      <c r="B18" s="21">
        <v>9.6</v>
      </c>
      <c r="C18" s="22">
        <f t="shared" si="2"/>
        <v>442</v>
      </c>
      <c r="D18" s="63">
        <v>22.1</v>
      </c>
      <c r="E18" s="22">
        <f t="shared" si="3"/>
        <v>332</v>
      </c>
      <c r="F18" s="23">
        <v>16.6</v>
      </c>
      <c r="G18" s="60">
        <v>8400</v>
      </c>
      <c r="H18" s="21">
        <v>13.4</v>
      </c>
      <c r="I18" s="22">
        <f t="shared" si="0"/>
        <v>1126</v>
      </c>
      <c r="J18" s="63">
        <v>56.3</v>
      </c>
      <c r="K18" s="22">
        <f t="shared" si="1"/>
        <v>845</v>
      </c>
      <c r="L18" s="22">
        <v>42.25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H18" s="2"/>
    </row>
    <row r="19" spans="1:34" s="1" customFormat="1" ht="15" customHeight="1">
      <c r="A19" s="58">
        <v>4700</v>
      </c>
      <c r="B19" s="21">
        <v>9.7</v>
      </c>
      <c r="C19" s="22">
        <f t="shared" si="2"/>
        <v>456</v>
      </c>
      <c r="D19" s="63">
        <v>22.8</v>
      </c>
      <c r="E19" s="22">
        <f t="shared" si="3"/>
        <v>342</v>
      </c>
      <c r="F19" s="23">
        <f>D19*0.75</f>
        <v>17.1</v>
      </c>
      <c r="G19" s="60">
        <v>8500</v>
      </c>
      <c r="H19" s="21">
        <v>13.5</v>
      </c>
      <c r="I19" s="22">
        <f t="shared" si="0"/>
        <v>1148</v>
      </c>
      <c r="J19" s="63">
        <v>57.4</v>
      </c>
      <c r="K19" s="22">
        <f t="shared" si="1"/>
        <v>861</v>
      </c>
      <c r="L19" s="22">
        <f>J19*0.75</f>
        <v>43.05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H19" s="2"/>
    </row>
    <row r="20" spans="1:34" s="1" customFormat="1" ht="15" customHeight="1">
      <c r="A20" s="58">
        <v>4800</v>
      </c>
      <c r="B20" s="21">
        <v>9.8</v>
      </c>
      <c r="C20" s="22">
        <f t="shared" si="2"/>
        <v>470</v>
      </c>
      <c r="D20" s="63">
        <v>23.5</v>
      </c>
      <c r="E20" s="22">
        <f t="shared" si="3"/>
        <v>353</v>
      </c>
      <c r="F20" s="23">
        <v>17.65</v>
      </c>
      <c r="G20" s="60">
        <v>8600</v>
      </c>
      <c r="H20" s="21">
        <v>13.6</v>
      </c>
      <c r="I20" s="22">
        <f t="shared" si="0"/>
        <v>1170</v>
      </c>
      <c r="J20" s="63">
        <v>58.5</v>
      </c>
      <c r="K20" s="22">
        <f t="shared" si="1"/>
        <v>878</v>
      </c>
      <c r="L20" s="22">
        <v>43.9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H20" s="2"/>
    </row>
    <row r="21" spans="1:34" s="1" customFormat="1" ht="15" customHeight="1">
      <c r="A21" s="58">
        <v>4900</v>
      </c>
      <c r="B21" s="21">
        <v>9.9</v>
      </c>
      <c r="C21" s="22">
        <f t="shared" si="2"/>
        <v>485</v>
      </c>
      <c r="D21" s="63">
        <v>24.25</v>
      </c>
      <c r="E21" s="22">
        <f t="shared" si="3"/>
        <v>364</v>
      </c>
      <c r="F21" s="23">
        <v>18.2</v>
      </c>
      <c r="G21" s="60">
        <v>8700</v>
      </c>
      <c r="H21" s="21">
        <v>13.7</v>
      </c>
      <c r="I21" s="22">
        <f t="shared" si="0"/>
        <v>1192</v>
      </c>
      <c r="J21" s="63">
        <v>59.6</v>
      </c>
      <c r="K21" s="22">
        <f t="shared" si="1"/>
        <v>894</v>
      </c>
      <c r="L21" s="22">
        <f>J21*0.75</f>
        <v>44.7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H21" s="2"/>
    </row>
    <row r="22" spans="1:34" s="1" customFormat="1" ht="15" customHeight="1">
      <c r="A22" s="58">
        <v>5000</v>
      </c>
      <c r="B22" s="21">
        <v>10</v>
      </c>
      <c r="C22" s="22">
        <f t="shared" si="2"/>
        <v>500</v>
      </c>
      <c r="D22" s="63">
        <v>25</v>
      </c>
      <c r="E22" s="22">
        <f t="shared" si="3"/>
        <v>375</v>
      </c>
      <c r="F22" s="23">
        <f>D22*0.75</f>
        <v>18.75</v>
      </c>
      <c r="G22" s="60">
        <v>8800</v>
      </c>
      <c r="H22" s="21">
        <v>13.8</v>
      </c>
      <c r="I22" s="22">
        <f t="shared" si="0"/>
        <v>1214</v>
      </c>
      <c r="J22" s="63">
        <v>60.7</v>
      </c>
      <c r="K22" s="22">
        <f t="shared" si="1"/>
        <v>911</v>
      </c>
      <c r="L22" s="22">
        <v>45.55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H22" s="2"/>
    </row>
    <row r="23" spans="1:34" s="1" customFormat="1" ht="15" customHeight="1">
      <c r="A23" s="58">
        <v>5100</v>
      </c>
      <c r="B23" s="21">
        <v>10.1</v>
      </c>
      <c r="C23" s="22">
        <f t="shared" si="2"/>
        <v>515</v>
      </c>
      <c r="D23" s="63">
        <v>25.75</v>
      </c>
      <c r="E23" s="22">
        <f t="shared" si="3"/>
        <v>386</v>
      </c>
      <c r="F23" s="23">
        <v>19.3</v>
      </c>
      <c r="G23" s="60">
        <v>8900</v>
      </c>
      <c r="H23" s="21">
        <v>13.9</v>
      </c>
      <c r="I23" s="22">
        <f t="shared" si="0"/>
        <v>1237</v>
      </c>
      <c r="J23" s="63">
        <v>61.85</v>
      </c>
      <c r="K23" s="22">
        <f t="shared" si="1"/>
        <v>928</v>
      </c>
      <c r="L23" s="22">
        <v>46.4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H23" s="2"/>
    </row>
    <row r="24" spans="1:34" s="1" customFormat="1" ht="15" customHeight="1">
      <c r="A24" s="58">
        <v>5200</v>
      </c>
      <c r="B24" s="21">
        <v>10.2</v>
      </c>
      <c r="C24" s="22">
        <f t="shared" si="2"/>
        <v>530</v>
      </c>
      <c r="D24" s="63">
        <v>26.5</v>
      </c>
      <c r="E24" s="22">
        <f t="shared" si="3"/>
        <v>398</v>
      </c>
      <c r="F24" s="23">
        <v>19.9</v>
      </c>
      <c r="G24" s="60">
        <v>9000</v>
      </c>
      <c r="H24" s="21">
        <v>14</v>
      </c>
      <c r="I24" s="22">
        <f t="shared" si="0"/>
        <v>1260</v>
      </c>
      <c r="J24" s="63">
        <v>63</v>
      </c>
      <c r="K24" s="22">
        <f t="shared" si="1"/>
        <v>945</v>
      </c>
      <c r="L24" s="22">
        <f>J24*0.75</f>
        <v>47.25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H24" s="2"/>
    </row>
    <row r="25" spans="1:34" s="1" customFormat="1" ht="15" customHeight="1">
      <c r="A25" s="58">
        <v>5300</v>
      </c>
      <c r="B25" s="21">
        <v>10.3</v>
      </c>
      <c r="C25" s="22">
        <f t="shared" si="2"/>
        <v>546</v>
      </c>
      <c r="D25" s="63">
        <v>27.3</v>
      </c>
      <c r="E25" s="22">
        <f t="shared" si="3"/>
        <v>410</v>
      </c>
      <c r="F25" s="23">
        <v>20.5</v>
      </c>
      <c r="G25" s="60">
        <v>9100</v>
      </c>
      <c r="H25" s="21">
        <v>14.1</v>
      </c>
      <c r="I25" s="22">
        <f t="shared" si="0"/>
        <v>1283</v>
      </c>
      <c r="J25" s="63">
        <v>64.15</v>
      </c>
      <c r="K25" s="22">
        <f t="shared" si="1"/>
        <v>962</v>
      </c>
      <c r="L25" s="22">
        <v>48.1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H25" s="2"/>
    </row>
    <row r="26" spans="1:34" s="1" customFormat="1" ht="15" customHeight="1">
      <c r="A26" s="58">
        <v>5400</v>
      </c>
      <c r="B26" s="21">
        <v>10.4</v>
      </c>
      <c r="C26" s="22">
        <f t="shared" si="2"/>
        <v>562</v>
      </c>
      <c r="D26" s="63">
        <v>28.1</v>
      </c>
      <c r="E26" s="22">
        <f t="shared" si="3"/>
        <v>422</v>
      </c>
      <c r="F26" s="23">
        <v>21.1</v>
      </c>
      <c r="G26" s="60">
        <v>9200</v>
      </c>
      <c r="H26" s="21">
        <v>14.2</v>
      </c>
      <c r="I26" s="22">
        <f t="shared" si="0"/>
        <v>1306</v>
      </c>
      <c r="J26" s="63">
        <v>65.3</v>
      </c>
      <c r="K26" s="22">
        <f t="shared" si="1"/>
        <v>980</v>
      </c>
      <c r="L26" s="22">
        <v>49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H26" s="2"/>
    </row>
    <row r="27" spans="1:34" s="1" customFormat="1" ht="15" customHeight="1">
      <c r="A27" s="58">
        <v>5500</v>
      </c>
      <c r="B27" s="21">
        <v>10.5</v>
      </c>
      <c r="C27" s="22">
        <f t="shared" si="2"/>
        <v>578</v>
      </c>
      <c r="D27" s="63">
        <v>28.9</v>
      </c>
      <c r="E27" s="22">
        <f t="shared" si="3"/>
        <v>434</v>
      </c>
      <c r="F27" s="23">
        <v>21.7</v>
      </c>
      <c r="G27" s="60">
        <v>9300</v>
      </c>
      <c r="H27" s="21">
        <v>14.3</v>
      </c>
      <c r="I27" s="22">
        <f t="shared" si="0"/>
        <v>1330</v>
      </c>
      <c r="J27" s="63">
        <v>66.5</v>
      </c>
      <c r="K27" s="22">
        <f t="shared" si="1"/>
        <v>998</v>
      </c>
      <c r="L27" s="22">
        <v>49.9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H27" s="2"/>
    </row>
    <row r="28" spans="1:34" s="1" customFormat="1" ht="15" customHeight="1">
      <c r="A28" s="58">
        <v>5600</v>
      </c>
      <c r="B28" s="21">
        <v>10.6</v>
      </c>
      <c r="C28" s="22">
        <f t="shared" si="2"/>
        <v>594</v>
      </c>
      <c r="D28" s="63">
        <v>29.7</v>
      </c>
      <c r="E28" s="22">
        <f t="shared" si="3"/>
        <v>446</v>
      </c>
      <c r="F28" s="23">
        <v>22.3</v>
      </c>
      <c r="G28" s="60">
        <v>9400</v>
      </c>
      <c r="H28" s="21">
        <v>14.4</v>
      </c>
      <c r="I28" s="22">
        <f t="shared" si="0"/>
        <v>1354</v>
      </c>
      <c r="J28" s="63">
        <v>67.7</v>
      </c>
      <c r="K28" s="22">
        <f t="shared" si="1"/>
        <v>1016</v>
      </c>
      <c r="L28" s="22">
        <v>50.8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H28" s="2"/>
    </row>
    <row r="29" spans="1:34" s="1" customFormat="1" ht="15" customHeight="1">
      <c r="A29" s="58">
        <v>5700</v>
      </c>
      <c r="B29" s="21">
        <v>10.7</v>
      </c>
      <c r="C29" s="22">
        <f t="shared" si="2"/>
        <v>610</v>
      </c>
      <c r="D29" s="63">
        <v>30.5</v>
      </c>
      <c r="E29" s="22">
        <f t="shared" si="3"/>
        <v>458</v>
      </c>
      <c r="F29" s="23">
        <v>22.9</v>
      </c>
      <c r="G29" s="60">
        <v>9500</v>
      </c>
      <c r="H29" s="21">
        <v>14.5</v>
      </c>
      <c r="I29" s="22">
        <f t="shared" si="0"/>
        <v>1378</v>
      </c>
      <c r="J29" s="63">
        <v>68.9</v>
      </c>
      <c r="K29" s="22">
        <f t="shared" si="1"/>
        <v>1034</v>
      </c>
      <c r="L29" s="22">
        <v>51.7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H29" s="2"/>
    </row>
    <row r="30" spans="1:34" s="1" customFormat="1" ht="15" customHeight="1">
      <c r="A30" s="58">
        <v>5800</v>
      </c>
      <c r="B30" s="21">
        <v>10.8</v>
      </c>
      <c r="C30" s="22">
        <f t="shared" si="2"/>
        <v>626</v>
      </c>
      <c r="D30" s="63">
        <v>31.3</v>
      </c>
      <c r="E30" s="22">
        <f t="shared" si="3"/>
        <v>470</v>
      </c>
      <c r="F30" s="23">
        <v>23.5</v>
      </c>
      <c r="G30" s="60">
        <v>9600</v>
      </c>
      <c r="H30" s="21">
        <v>14.6</v>
      </c>
      <c r="I30" s="22">
        <f t="shared" si="0"/>
        <v>1402</v>
      </c>
      <c r="J30" s="63">
        <v>70.1</v>
      </c>
      <c r="K30" s="22">
        <f t="shared" si="1"/>
        <v>1052</v>
      </c>
      <c r="L30" s="22">
        <v>52.6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H30" s="2"/>
    </row>
    <row r="31" spans="1:34" s="1" customFormat="1" ht="15" customHeight="1">
      <c r="A31" s="58">
        <v>5900</v>
      </c>
      <c r="B31" s="21">
        <v>10.9</v>
      </c>
      <c r="C31" s="22">
        <f t="shared" si="2"/>
        <v>643</v>
      </c>
      <c r="D31" s="63">
        <v>32.15</v>
      </c>
      <c r="E31" s="22">
        <f t="shared" si="3"/>
        <v>482</v>
      </c>
      <c r="F31" s="23">
        <v>24.1</v>
      </c>
      <c r="G31" s="60">
        <v>9700</v>
      </c>
      <c r="H31" s="21">
        <v>14.7</v>
      </c>
      <c r="I31" s="22">
        <f t="shared" si="0"/>
        <v>1426</v>
      </c>
      <c r="J31" s="63">
        <v>71.3</v>
      </c>
      <c r="K31" s="22">
        <f t="shared" si="1"/>
        <v>1070</v>
      </c>
      <c r="L31" s="22">
        <v>53.5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H31" s="2"/>
    </row>
    <row r="32" spans="1:34" s="1" customFormat="1" ht="15" customHeight="1">
      <c r="A32" s="58">
        <v>6000</v>
      </c>
      <c r="B32" s="21">
        <v>11</v>
      </c>
      <c r="C32" s="22">
        <f t="shared" si="2"/>
        <v>660</v>
      </c>
      <c r="D32" s="63">
        <v>33</v>
      </c>
      <c r="E32" s="22">
        <f t="shared" si="3"/>
        <v>495</v>
      </c>
      <c r="F32" s="23">
        <f>D32*0.75</f>
        <v>24.75</v>
      </c>
      <c r="G32" s="60">
        <v>9800</v>
      </c>
      <c r="H32" s="21">
        <v>14.8</v>
      </c>
      <c r="I32" s="22">
        <f t="shared" si="0"/>
        <v>1450</v>
      </c>
      <c r="J32" s="63">
        <v>72.5</v>
      </c>
      <c r="K32" s="22">
        <f t="shared" si="1"/>
        <v>1088</v>
      </c>
      <c r="L32" s="22">
        <v>54.4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H32" s="2"/>
    </row>
    <row r="33" spans="1:34" s="1" customFormat="1" ht="15" customHeight="1">
      <c r="A33" s="58">
        <v>6100</v>
      </c>
      <c r="B33" s="21">
        <v>11.1</v>
      </c>
      <c r="C33" s="22">
        <f t="shared" si="2"/>
        <v>677</v>
      </c>
      <c r="D33" s="63">
        <v>33.85</v>
      </c>
      <c r="E33" s="22">
        <f t="shared" si="3"/>
        <v>508</v>
      </c>
      <c r="F33" s="23">
        <v>25.4</v>
      </c>
      <c r="G33" s="60">
        <v>9900</v>
      </c>
      <c r="H33" s="21">
        <v>14.9</v>
      </c>
      <c r="I33" s="22">
        <f t="shared" si="0"/>
        <v>1475</v>
      </c>
      <c r="J33" s="63">
        <v>73.75</v>
      </c>
      <c r="K33" s="22">
        <f t="shared" si="1"/>
        <v>1106</v>
      </c>
      <c r="L33" s="22">
        <v>55.3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H33" s="2"/>
    </row>
    <row r="34" spans="1:34" s="1" customFormat="1" ht="15" customHeight="1">
      <c r="A34" s="58">
        <v>6200</v>
      </c>
      <c r="B34" s="21">
        <v>11.2</v>
      </c>
      <c r="C34" s="22">
        <f t="shared" si="2"/>
        <v>694</v>
      </c>
      <c r="D34" s="63">
        <v>34.7</v>
      </c>
      <c r="E34" s="22">
        <f t="shared" si="3"/>
        <v>521</v>
      </c>
      <c r="F34" s="23">
        <v>26.05</v>
      </c>
      <c r="G34" s="60">
        <v>10000</v>
      </c>
      <c r="H34" s="21">
        <v>15</v>
      </c>
      <c r="I34" s="22">
        <f t="shared" si="0"/>
        <v>1500</v>
      </c>
      <c r="J34" s="63">
        <v>75</v>
      </c>
      <c r="K34" s="22">
        <f t="shared" si="1"/>
        <v>1125</v>
      </c>
      <c r="L34" s="22">
        <f>J34*0.75</f>
        <v>56.25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H34" s="2"/>
    </row>
    <row r="35" spans="1:34" s="1" customFormat="1" ht="15" customHeight="1">
      <c r="A35" s="58">
        <v>6300</v>
      </c>
      <c r="B35" s="21">
        <v>11.3</v>
      </c>
      <c r="C35" s="22">
        <f t="shared" si="2"/>
        <v>712</v>
      </c>
      <c r="D35" s="63">
        <v>35.6</v>
      </c>
      <c r="E35" s="22">
        <f t="shared" si="3"/>
        <v>534</v>
      </c>
      <c r="F35" s="23">
        <f>D35*0.75</f>
        <v>26.700000000000003</v>
      </c>
      <c r="G35" s="60">
        <v>10100</v>
      </c>
      <c r="H35" s="21">
        <v>15.1</v>
      </c>
      <c r="I35" s="22">
        <f t="shared" si="0"/>
        <v>1525</v>
      </c>
      <c r="J35" s="63">
        <v>76.25</v>
      </c>
      <c r="K35" s="22">
        <f t="shared" si="1"/>
        <v>1144</v>
      </c>
      <c r="L35" s="22">
        <v>57.2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H35" s="2"/>
    </row>
    <row r="36" spans="1:34" s="1" customFormat="1" ht="15" customHeight="1">
      <c r="A36" s="58">
        <v>6400</v>
      </c>
      <c r="B36" s="21">
        <v>11.4</v>
      </c>
      <c r="C36" s="22">
        <f t="shared" si="2"/>
        <v>730</v>
      </c>
      <c r="D36" s="63">
        <v>36.5</v>
      </c>
      <c r="E36" s="22">
        <f t="shared" si="3"/>
        <v>548</v>
      </c>
      <c r="F36" s="23">
        <v>27.4</v>
      </c>
      <c r="G36" s="60">
        <v>10200</v>
      </c>
      <c r="H36" s="21">
        <v>15.2</v>
      </c>
      <c r="I36" s="22">
        <f t="shared" si="0"/>
        <v>1550</v>
      </c>
      <c r="J36" s="63">
        <v>77.5</v>
      </c>
      <c r="K36" s="22">
        <f t="shared" si="1"/>
        <v>1163</v>
      </c>
      <c r="L36" s="22">
        <v>58.15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H36" s="2"/>
    </row>
    <row r="37" spans="1:34" s="1" customFormat="1" ht="15" customHeight="1">
      <c r="A37" s="58">
        <v>6500</v>
      </c>
      <c r="B37" s="21">
        <v>11.5</v>
      </c>
      <c r="C37" s="22">
        <f t="shared" si="2"/>
        <v>748</v>
      </c>
      <c r="D37" s="63">
        <v>37.4</v>
      </c>
      <c r="E37" s="22">
        <f t="shared" si="3"/>
        <v>561</v>
      </c>
      <c r="F37" s="23">
        <f>D37*0.75</f>
        <v>28.049999999999997</v>
      </c>
      <c r="G37" s="60">
        <v>10300</v>
      </c>
      <c r="H37" s="21">
        <v>15.3</v>
      </c>
      <c r="I37" s="22">
        <f t="shared" si="0"/>
        <v>1576</v>
      </c>
      <c r="J37" s="63">
        <v>78.8</v>
      </c>
      <c r="K37" s="22">
        <f t="shared" si="1"/>
        <v>1182</v>
      </c>
      <c r="L37" s="22">
        <f>J37*0.75</f>
        <v>59.099999999999994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H37" s="2"/>
    </row>
    <row r="38" spans="1:34" s="1" customFormat="1" ht="15" customHeight="1">
      <c r="A38" s="58">
        <v>6600</v>
      </c>
      <c r="B38" s="21">
        <v>11.6</v>
      </c>
      <c r="C38" s="22">
        <f t="shared" si="2"/>
        <v>766</v>
      </c>
      <c r="D38" s="63">
        <v>38.3</v>
      </c>
      <c r="E38" s="22">
        <f t="shared" si="3"/>
        <v>575</v>
      </c>
      <c r="F38" s="23">
        <v>28.75</v>
      </c>
      <c r="G38" s="60">
        <v>10400</v>
      </c>
      <c r="H38" s="21">
        <v>15.4</v>
      </c>
      <c r="I38" s="22">
        <f t="shared" si="0"/>
        <v>1602</v>
      </c>
      <c r="J38" s="63">
        <v>80.1</v>
      </c>
      <c r="K38" s="22">
        <f t="shared" si="1"/>
        <v>1202</v>
      </c>
      <c r="L38" s="22">
        <v>60.1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H38" s="2"/>
    </row>
    <row r="39" spans="1:34" s="1" customFormat="1" ht="15" customHeight="1">
      <c r="A39" s="58">
        <v>6700</v>
      </c>
      <c r="B39" s="21">
        <v>11.7</v>
      </c>
      <c r="C39" s="22">
        <f t="shared" si="2"/>
        <v>784</v>
      </c>
      <c r="D39" s="63">
        <v>39.2</v>
      </c>
      <c r="E39" s="22">
        <f t="shared" si="3"/>
        <v>588</v>
      </c>
      <c r="F39" s="23">
        <f>D39*0.75</f>
        <v>29.400000000000002</v>
      </c>
      <c r="G39" s="60">
        <v>10500</v>
      </c>
      <c r="H39" s="21">
        <v>15.5</v>
      </c>
      <c r="I39" s="22">
        <f t="shared" si="0"/>
        <v>1628</v>
      </c>
      <c r="J39" s="63">
        <v>81.4</v>
      </c>
      <c r="K39" s="22">
        <f t="shared" si="1"/>
        <v>1221</v>
      </c>
      <c r="L39" s="22">
        <f>J39*0.75</f>
        <v>61.050000000000004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H39" s="2"/>
    </row>
    <row r="40" spans="1:34" s="1" customFormat="1" ht="15" customHeight="1">
      <c r="A40" s="58">
        <v>6800</v>
      </c>
      <c r="B40" s="21">
        <v>11.8</v>
      </c>
      <c r="C40" s="22">
        <f t="shared" si="2"/>
        <v>802</v>
      </c>
      <c r="D40" s="63">
        <v>40.1</v>
      </c>
      <c r="E40" s="22">
        <f t="shared" si="3"/>
        <v>602</v>
      </c>
      <c r="F40" s="23">
        <v>30.1</v>
      </c>
      <c r="G40" s="60">
        <v>10600</v>
      </c>
      <c r="H40" s="21">
        <v>15.6</v>
      </c>
      <c r="I40" s="22">
        <f t="shared" si="0"/>
        <v>1654</v>
      </c>
      <c r="J40" s="63">
        <v>82.7</v>
      </c>
      <c r="K40" s="22">
        <f t="shared" si="1"/>
        <v>1241</v>
      </c>
      <c r="L40" s="22">
        <v>62.05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H40" s="2"/>
    </row>
    <row r="41" spans="1:34" s="1" customFormat="1" ht="15" customHeight="1">
      <c r="A41" s="58">
        <v>6900</v>
      </c>
      <c r="B41" s="21">
        <v>11.9</v>
      </c>
      <c r="C41" s="22">
        <f t="shared" si="2"/>
        <v>821</v>
      </c>
      <c r="D41" s="63">
        <v>41.05</v>
      </c>
      <c r="E41" s="22">
        <f t="shared" si="3"/>
        <v>616</v>
      </c>
      <c r="F41" s="23">
        <v>30.8</v>
      </c>
      <c r="G41" s="60">
        <v>10700</v>
      </c>
      <c r="H41" s="21">
        <v>15.7</v>
      </c>
      <c r="I41" s="22">
        <f t="shared" si="0"/>
        <v>1680</v>
      </c>
      <c r="J41" s="63">
        <v>84</v>
      </c>
      <c r="K41" s="22">
        <f t="shared" si="1"/>
        <v>1260</v>
      </c>
      <c r="L41" s="22">
        <f>J41*0.75</f>
        <v>63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H41" s="2"/>
    </row>
    <row r="42" spans="1:35" s="1" customFormat="1" ht="15" customHeight="1">
      <c r="A42" s="58">
        <v>7000</v>
      </c>
      <c r="B42" s="21">
        <v>12</v>
      </c>
      <c r="C42" s="22">
        <f t="shared" si="2"/>
        <v>840</v>
      </c>
      <c r="D42" s="63">
        <v>42</v>
      </c>
      <c r="E42" s="22">
        <f t="shared" si="3"/>
        <v>630</v>
      </c>
      <c r="F42" s="23">
        <f>D42*0.75</f>
        <v>31.5</v>
      </c>
      <c r="G42" s="60">
        <v>10800</v>
      </c>
      <c r="H42" s="21">
        <v>15.8</v>
      </c>
      <c r="I42" s="22">
        <f t="shared" si="0"/>
        <v>1706</v>
      </c>
      <c r="J42" s="63">
        <v>85.3</v>
      </c>
      <c r="K42" s="22">
        <f t="shared" si="1"/>
        <v>1280</v>
      </c>
      <c r="L42" s="22">
        <v>64</v>
      </c>
      <c r="M42" s="7"/>
      <c r="N42" s="11"/>
      <c r="O42" s="7"/>
      <c r="P42" s="11"/>
      <c r="Q42" s="7"/>
      <c r="R42" s="11"/>
      <c r="S42" s="7"/>
      <c r="T42" s="11"/>
      <c r="U42" s="7"/>
      <c r="V42" s="11"/>
      <c r="W42" s="7"/>
      <c r="X42" s="11"/>
      <c r="Y42" s="7"/>
      <c r="Z42" s="11"/>
      <c r="AA42" s="7"/>
      <c r="AB42" s="11"/>
      <c r="AC42" s="6"/>
      <c r="AD42" s="6"/>
      <c r="AE42" s="6"/>
      <c r="AF42" s="6"/>
      <c r="AG42" s="3"/>
      <c r="AI42" s="3"/>
    </row>
    <row r="43" spans="1:35" s="1" customFormat="1" ht="15" customHeight="1">
      <c r="A43" s="58">
        <v>7100</v>
      </c>
      <c r="B43" s="21">
        <v>12.1</v>
      </c>
      <c r="C43" s="22">
        <f t="shared" si="2"/>
        <v>859</v>
      </c>
      <c r="D43" s="63">
        <v>42.95</v>
      </c>
      <c r="E43" s="22">
        <f t="shared" si="3"/>
        <v>644</v>
      </c>
      <c r="F43" s="23">
        <v>32.2</v>
      </c>
      <c r="G43" s="60">
        <v>10900</v>
      </c>
      <c r="H43" s="21">
        <v>15.9</v>
      </c>
      <c r="I43" s="22">
        <f t="shared" si="0"/>
        <v>1733</v>
      </c>
      <c r="J43" s="63">
        <v>86.65</v>
      </c>
      <c r="K43" s="22">
        <f t="shared" si="1"/>
        <v>1300</v>
      </c>
      <c r="L43" s="22">
        <v>65</v>
      </c>
      <c r="M43" s="7"/>
      <c r="N43" s="11"/>
      <c r="O43" s="7"/>
      <c r="P43" s="11"/>
      <c r="Q43" s="7"/>
      <c r="R43" s="11"/>
      <c r="S43" s="7"/>
      <c r="T43" s="11"/>
      <c r="U43" s="7"/>
      <c r="V43" s="11"/>
      <c r="W43" s="7"/>
      <c r="X43" s="11"/>
      <c r="Y43" s="7"/>
      <c r="Z43" s="11"/>
      <c r="AA43" s="7"/>
      <c r="AB43" s="11"/>
      <c r="AC43" s="6"/>
      <c r="AD43" s="6"/>
      <c r="AE43" s="6"/>
      <c r="AF43" s="6"/>
      <c r="AG43" s="3"/>
      <c r="AI43" s="3"/>
    </row>
    <row r="44" spans="1:35" s="1" customFormat="1" ht="15" customHeight="1">
      <c r="A44" s="58">
        <v>7200</v>
      </c>
      <c r="B44" s="21">
        <v>12.2</v>
      </c>
      <c r="C44" s="22">
        <f t="shared" si="2"/>
        <v>878</v>
      </c>
      <c r="D44" s="63">
        <v>43.9</v>
      </c>
      <c r="E44" s="22">
        <f t="shared" si="3"/>
        <v>659</v>
      </c>
      <c r="F44" s="23">
        <v>32.95</v>
      </c>
      <c r="G44" s="60">
        <v>11000</v>
      </c>
      <c r="H44" s="21">
        <v>16</v>
      </c>
      <c r="I44" s="22">
        <f t="shared" si="0"/>
        <v>1760</v>
      </c>
      <c r="J44" s="63">
        <v>88</v>
      </c>
      <c r="K44" s="22">
        <f t="shared" si="1"/>
        <v>1320</v>
      </c>
      <c r="L44" s="22">
        <f>J44*0.75</f>
        <v>66</v>
      </c>
      <c r="M44" s="7"/>
      <c r="N44" s="11"/>
      <c r="O44" s="7"/>
      <c r="P44" s="11"/>
      <c r="Q44" s="7"/>
      <c r="R44" s="11"/>
      <c r="S44" s="7"/>
      <c r="T44" s="11"/>
      <c r="U44" s="7"/>
      <c r="V44" s="11"/>
      <c r="W44" s="7"/>
      <c r="X44" s="11"/>
      <c r="Y44" s="7"/>
      <c r="Z44" s="11"/>
      <c r="AA44" s="7"/>
      <c r="AB44" s="11"/>
      <c r="AC44" s="6"/>
      <c r="AD44" s="6"/>
      <c r="AE44" s="6"/>
      <c r="AF44" s="6"/>
      <c r="AG44" s="3"/>
      <c r="AI44" s="3"/>
    </row>
    <row r="45" spans="1:35" s="1" customFormat="1" ht="15" customHeight="1">
      <c r="A45" s="58">
        <v>7300</v>
      </c>
      <c r="B45" s="21">
        <v>12.3</v>
      </c>
      <c r="C45" s="22">
        <f t="shared" si="2"/>
        <v>898</v>
      </c>
      <c r="D45" s="63">
        <v>44.9</v>
      </c>
      <c r="E45" s="22">
        <f t="shared" si="3"/>
        <v>674</v>
      </c>
      <c r="F45" s="23">
        <v>33.7</v>
      </c>
      <c r="G45" s="60">
        <v>11100</v>
      </c>
      <c r="H45" s="21">
        <v>16.1</v>
      </c>
      <c r="I45" s="22">
        <f t="shared" si="0"/>
        <v>1787</v>
      </c>
      <c r="J45" s="63">
        <v>89.35</v>
      </c>
      <c r="K45" s="22">
        <f t="shared" si="1"/>
        <v>1340</v>
      </c>
      <c r="L45" s="22">
        <v>67</v>
      </c>
      <c r="M45" s="7"/>
      <c r="N45" s="11"/>
      <c r="O45" s="7"/>
      <c r="P45" s="11"/>
      <c r="Q45" s="7"/>
      <c r="R45" s="11"/>
      <c r="S45" s="7"/>
      <c r="T45" s="11"/>
      <c r="U45" s="7"/>
      <c r="V45" s="11"/>
      <c r="W45" s="7"/>
      <c r="X45" s="11"/>
      <c r="Y45" s="7"/>
      <c r="Z45" s="11"/>
      <c r="AA45" s="7"/>
      <c r="AB45" s="11"/>
      <c r="AC45" s="6"/>
      <c r="AD45" s="6"/>
      <c r="AE45" s="6"/>
      <c r="AF45" s="6"/>
      <c r="AG45" s="3"/>
      <c r="AI45" s="3"/>
    </row>
    <row r="46" spans="1:35" s="1" customFormat="1" ht="15" customHeight="1">
      <c r="A46" s="58">
        <v>7400</v>
      </c>
      <c r="B46" s="21">
        <v>12.4</v>
      </c>
      <c r="C46" s="22">
        <f t="shared" si="2"/>
        <v>918</v>
      </c>
      <c r="D46" s="63">
        <v>45.9</v>
      </c>
      <c r="E46" s="22">
        <f t="shared" si="3"/>
        <v>689</v>
      </c>
      <c r="F46" s="23">
        <v>34.45</v>
      </c>
      <c r="G46" s="60">
        <v>11200</v>
      </c>
      <c r="H46" s="21">
        <v>16.2</v>
      </c>
      <c r="I46" s="22">
        <f t="shared" si="0"/>
        <v>1814</v>
      </c>
      <c r="J46" s="63">
        <v>90.7</v>
      </c>
      <c r="K46" s="22">
        <f t="shared" si="1"/>
        <v>1361</v>
      </c>
      <c r="L46" s="22">
        <v>68.05</v>
      </c>
      <c r="M46" s="7"/>
      <c r="N46" s="11"/>
      <c r="O46" s="7"/>
      <c r="P46" s="11"/>
      <c r="Q46" s="7"/>
      <c r="R46" s="11"/>
      <c r="S46" s="7"/>
      <c r="T46" s="11"/>
      <c r="U46" s="7"/>
      <c r="V46" s="11"/>
      <c r="W46" s="7"/>
      <c r="X46" s="11"/>
      <c r="Y46" s="7"/>
      <c r="Z46" s="11"/>
      <c r="AA46" s="7"/>
      <c r="AB46" s="11"/>
      <c r="AC46" s="6"/>
      <c r="AD46" s="6"/>
      <c r="AE46" s="6"/>
      <c r="AF46" s="6"/>
      <c r="AG46" s="3"/>
      <c r="AI46" s="3"/>
    </row>
    <row r="47" spans="1:35" s="1" customFormat="1" ht="15" customHeight="1">
      <c r="A47" s="58">
        <v>7500</v>
      </c>
      <c r="B47" s="21">
        <v>12.5</v>
      </c>
      <c r="C47" s="22">
        <f t="shared" si="2"/>
        <v>938</v>
      </c>
      <c r="D47" s="63">
        <v>46.9</v>
      </c>
      <c r="E47" s="22">
        <f t="shared" si="3"/>
        <v>704</v>
      </c>
      <c r="F47" s="23">
        <v>35.2</v>
      </c>
      <c r="G47" s="60">
        <v>11300</v>
      </c>
      <c r="H47" s="21">
        <v>16.3</v>
      </c>
      <c r="I47" s="22">
        <f t="shared" si="0"/>
        <v>1842</v>
      </c>
      <c r="J47" s="63">
        <v>92.1</v>
      </c>
      <c r="K47" s="22">
        <f t="shared" si="1"/>
        <v>1382</v>
      </c>
      <c r="L47" s="22">
        <v>69.1</v>
      </c>
      <c r="M47" s="7"/>
      <c r="N47" s="11"/>
      <c r="O47" s="7"/>
      <c r="P47" s="11"/>
      <c r="Q47" s="7"/>
      <c r="R47" s="11"/>
      <c r="S47" s="7"/>
      <c r="T47" s="11"/>
      <c r="U47" s="7"/>
      <c r="V47" s="11"/>
      <c r="W47" s="7"/>
      <c r="X47" s="11"/>
      <c r="Y47" s="7"/>
      <c r="Z47" s="11"/>
      <c r="AA47" s="7"/>
      <c r="AB47" s="11"/>
      <c r="AC47" s="6"/>
      <c r="AD47" s="6"/>
      <c r="AE47" s="6"/>
      <c r="AF47" s="6"/>
      <c r="AG47" s="3"/>
      <c r="AI47" s="3"/>
    </row>
    <row r="48" spans="1:35" s="1" customFormat="1" ht="15" customHeight="1">
      <c r="A48" s="58">
        <v>7600</v>
      </c>
      <c r="B48" s="21">
        <v>12.6</v>
      </c>
      <c r="C48" s="22">
        <f t="shared" si="2"/>
        <v>958</v>
      </c>
      <c r="D48" s="63">
        <v>47.9</v>
      </c>
      <c r="E48" s="22">
        <f t="shared" si="3"/>
        <v>719</v>
      </c>
      <c r="F48" s="23">
        <v>35.95</v>
      </c>
      <c r="G48" s="60">
        <v>11400</v>
      </c>
      <c r="H48" s="21">
        <v>16.4</v>
      </c>
      <c r="I48" s="22">
        <f t="shared" si="0"/>
        <v>1870</v>
      </c>
      <c r="J48" s="63">
        <v>93.5</v>
      </c>
      <c r="K48" s="22">
        <f t="shared" si="1"/>
        <v>1403</v>
      </c>
      <c r="L48" s="22">
        <v>70.15</v>
      </c>
      <c r="M48" s="7"/>
      <c r="N48" s="11"/>
      <c r="O48" s="7"/>
      <c r="P48" s="11"/>
      <c r="Q48" s="7"/>
      <c r="R48" s="11"/>
      <c r="S48" s="7"/>
      <c r="T48" s="11"/>
      <c r="U48" s="7"/>
      <c r="V48" s="11"/>
      <c r="W48" s="7"/>
      <c r="X48" s="11"/>
      <c r="Y48" s="7"/>
      <c r="Z48" s="11"/>
      <c r="AA48" s="7"/>
      <c r="AB48" s="11"/>
      <c r="AC48" s="6"/>
      <c r="AD48" s="6"/>
      <c r="AE48" s="6"/>
      <c r="AF48" s="6"/>
      <c r="AG48" s="3"/>
      <c r="AI48" s="3"/>
    </row>
    <row r="49" spans="1:35" s="1" customFormat="1" ht="15" customHeight="1">
      <c r="A49" s="58">
        <v>7700</v>
      </c>
      <c r="B49" s="21">
        <v>12.7</v>
      </c>
      <c r="C49" s="22">
        <f t="shared" si="2"/>
        <v>978</v>
      </c>
      <c r="D49" s="63">
        <v>48.9</v>
      </c>
      <c r="E49" s="22">
        <f t="shared" si="3"/>
        <v>734</v>
      </c>
      <c r="F49" s="23">
        <v>36.7</v>
      </c>
      <c r="G49" s="60">
        <v>11500</v>
      </c>
      <c r="H49" s="21">
        <v>16.5</v>
      </c>
      <c r="I49" s="22">
        <f t="shared" si="0"/>
        <v>1898</v>
      </c>
      <c r="J49" s="63">
        <v>94.9</v>
      </c>
      <c r="K49" s="22">
        <f t="shared" si="1"/>
        <v>1424</v>
      </c>
      <c r="L49" s="22">
        <v>71.2</v>
      </c>
      <c r="M49" s="7"/>
      <c r="N49" s="11"/>
      <c r="O49" s="7"/>
      <c r="P49" s="11"/>
      <c r="Q49" s="7"/>
      <c r="R49" s="11"/>
      <c r="S49" s="7"/>
      <c r="T49" s="11"/>
      <c r="U49" s="7"/>
      <c r="V49" s="11"/>
      <c r="W49" s="7"/>
      <c r="X49" s="11"/>
      <c r="Y49" s="7"/>
      <c r="Z49" s="11"/>
      <c r="AA49" s="7"/>
      <c r="AB49" s="11"/>
      <c r="AC49" s="6"/>
      <c r="AD49" s="6"/>
      <c r="AE49" s="6"/>
      <c r="AF49" s="6"/>
      <c r="AG49" s="3"/>
      <c r="AI49" s="3"/>
    </row>
    <row r="50" spans="1:35" s="1" customFormat="1" ht="2.25" customHeight="1">
      <c r="A50" s="39"/>
      <c r="B50" s="39"/>
      <c r="C50" s="40"/>
      <c r="D50" s="4"/>
      <c r="E50" s="4"/>
      <c r="F50" s="12"/>
      <c r="G50" s="10"/>
      <c r="H50" s="10"/>
      <c r="I50" s="39"/>
      <c r="J50" s="40"/>
      <c r="K50" s="41"/>
      <c r="L50" s="41"/>
      <c r="M50" s="5"/>
      <c r="N50" s="6"/>
      <c r="O50" s="6"/>
      <c r="P50" s="7"/>
      <c r="Q50" s="5"/>
      <c r="R50" s="6"/>
      <c r="S50" s="6"/>
      <c r="T50" s="7"/>
      <c r="U50" s="7"/>
      <c r="V50" s="6"/>
      <c r="W50" s="6"/>
      <c r="X50" s="7"/>
      <c r="Y50" s="7"/>
      <c r="Z50" s="6"/>
      <c r="AA50" s="6"/>
      <c r="AB50" s="7"/>
      <c r="AC50" s="6"/>
      <c r="AD50" s="6"/>
      <c r="AE50" s="6"/>
      <c r="AF50" s="6"/>
      <c r="AG50" s="3"/>
      <c r="AI50" s="3"/>
    </row>
    <row r="51" spans="1:35" s="1" customFormat="1" ht="12" customHeight="1">
      <c r="A51" s="49" t="s">
        <v>35</v>
      </c>
      <c r="B51" s="4"/>
      <c r="C51" s="4"/>
      <c r="E51" s="4"/>
      <c r="F51" s="4"/>
      <c r="G51" s="4"/>
      <c r="H51" s="4"/>
      <c r="I51" s="4"/>
      <c r="J51" s="4"/>
      <c r="K51" s="4"/>
      <c r="L51" s="4"/>
      <c r="M51" s="5"/>
      <c r="N51" s="6"/>
      <c r="O51" s="6"/>
      <c r="P51" s="7"/>
      <c r="Q51" s="5"/>
      <c r="R51" s="6"/>
      <c r="S51" s="6"/>
      <c r="T51" s="7"/>
      <c r="U51" s="7"/>
      <c r="V51" s="6"/>
      <c r="W51" s="6"/>
      <c r="X51" s="7"/>
      <c r="Y51" s="7"/>
      <c r="Z51" s="6"/>
      <c r="AA51" s="6"/>
      <c r="AB51" s="7"/>
      <c r="AC51" s="6"/>
      <c r="AD51" s="6"/>
      <c r="AE51" s="6"/>
      <c r="AF51" s="6"/>
      <c r="AG51" s="3"/>
      <c r="AI51" s="3"/>
    </row>
    <row r="52" spans="1:35" s="1" customFormat="1" ht="3" customHeight="1">
      <c r="A52" s="4"/>
      <c r="B52" s="4"/>
      <c r="C52" s="4"/>
      <c r="E52" s="4"/>
      <c r="F52" s="4"/>
      <c r="G52" s="4"/>
      <c r="H52" s="4"/>
      <c r="I52" s="4"/>
      <c r="J52" s="4"/>
      <c r="K52" s="4"/>
      <c r="L52" s="4"/>
      <c r="M52" s="5"/>
      <c r="N52" s="6"/>
      <c r="O52" s="6"/>
      <c r="P52" s="7"/>
      <c r="Q52" s="5"/>
      <c r="R52" s="6"/>
      <c r="S52" s="6"/>
      <c r="T52" s="7"/>
      <c r="U52" s="7"/>
      <c r="V52" s="6"/>
      <c r="W52" s="6"/>
      <c r="X52" s="7"/>
      <c r="Y52" s="7"/>
      <c r="Z52" s="6"/>
      <c r="AA52" s="6"/>
      <c r="AB52" s="7"/>
      <c r="AC52" s="6"/>
      <c r="AD52" s="6"/>
      <c r="AE52" s="6"/>
      <c r="AF52" s="6"/>
      <c r="AG52" s="3"/>
      <c r="AI52" s="3"/>
    </row>
    <row r="53" spans="1:35" s="1" customFormat="1" ht="3" customHeight="1">
      <c r="A53" s="4"/>
      <c r="B53" s="4"/>
      <c r="C53" s="4"/>
      <c r="E53" s="4"/>
      <c r="F53" s="4"/>
      <c r="G53" s="4"/>
      <c r="H53" s="4"/>
      <c r="I53" s="4"/>
      <c r="J53" s="4"/>
      <c r="K53" s="4"/>
      <c r="L53" s="4"/>
      <c r="M53" s="5"/>
      <c r="N53" s="6"/>
      <c r="O53" s="6"/>
      <c r="P53" s="7"/>
      <c r="Q53" s="5"/>
      <c r="R53" s="6"/>
      <c r="S53" s="6"/>
      <c r="T53" s="7"/>
      <c r="U53" s="7"/>
      <c r="V53" s="6"/>
      <c r="W53" s="6"/>
      <c r="X53" s="7"/>
      <c r="Y53" s="7"/>
      <c r="Z53" s="6"/>
      <c r="AA53" s="6"/>
      <c r="AB53" s="7"/>
      <c r="AC53" s="6"/>
      <c r="AD53" s="6"/>
      <c r="AE53" s="6"/>
      <c r="AF53" s="6"/>
      <c r="AG53" s="3"/>
      <c r="AI53" s="3"/>
    </row>
    <row r="54" spans="1:35" s="1" customFormat="1" ht="3" customHeight="1">
      <c r="A54" s="4"/>
      <c r="B54" s="4"/>
      <c r="C54" s="4"/>
      <c r="E54" s="4"/>
      <c r="F54" s="4"/>
      <c r="G54" s="4"/>
      <c r="H54" s="4"/>
      <c r="I54" s="4"/>
      <c r="J54" s="4"/>
      <c r="K54" s="4"/>
      <c r="L54" s="4"/>
      <c r="M54" s="5"/>
      <c r="N54" s="6"/>
      <c r="O54" s="6"/>
      <c r="P54" s="7"/>
      <c r="Q54" s="5"/>
      <c r="R54" s="6"/>
      <c r="S54" s="6"/>
      <c r="T54" s="7"/>
      <c r="U54" s="7"/>
      <c r="V54" s="6"/>
      <c r="W54" s="6"/>
      <c r="X54" s="7"/>
      <c r="Y54" s="7"/>
      <c r="Z54" s="6"/>
      <c r="AA54" s="6"/>
      <c r="AB54" s="7"/>
      <c r="AC54" s="6"/>
      <c r="AD54" s="6"/>
      <c r="AE54" s="6"/>
      <c r="AF54" s="6"/>
      <c r="AG54" s="3"/>
      <c r="AI54" s="3"/>
    </row>
    <row r="55" spans="1:9" ht="15.75" customHeight="1">
      <c r="A55" s="56" t="s">
        <v>36</v>
      </c>
      <c r="B55" s="46"/>
      <c r="I55" s="56" t="s">
        <v>37</v>
      </c>
    </row>
    <row r="56" spans="1:11" ht="15.75" customHeight="1">
      <c r="A56" s="56" t="s">
        <v>38</v>
      </c>
      <c r="B56" s="46"/>
      <c r="D56" s="46"/>
      <c r="E56" s="46"/>
      <c r="F56" s="46"/>
      <c r="H56" s="46"/>
      <c r="I56" s="56" t="s">
        <v>39</v>
      </c>
      <c r="K56" s="46"/>
    </row>
    <row r="57" spans="1:12" ht="15.75" customHeight="1">
      <c r="A57" s="56" t="s">
        <v>40</v>
      </c>
      <c r="B57" s="44"/>
      <c r="C57" s="50"/>
      <c r="D57" s="44"/>
      <c r="E57" s="44"/>
      <c r="F57" s="44"/>
      <c r="H57" s="44"/>
      <c r="I57" s="56" t="s">
        <v>41</v>
      </c>
      <c r="K57" s="44"/>
      <c r="L57" s="50"/>
    </row>
    <row r="58" spans="1:7" ht="4.5" customHeight="1">
      <c r="A58" s="44"/>
      <c r="B58" s="45"/>
      <c r="C58" s="25"/>
      <c r="D58" s="47"/>
      <c r="E58" s="48"/>
      <c r="F58" s="43"/>
      <c r="G58" s="26"/>
    </row>
    <row r="59" spans="1:2" ht="13.5">
      <c r="A59" s="42"/>
      <c r="B59" s="42"/>
    </row>
    <row r="60" spans="1:2" ht="13.5">
      <c r="A60" s="42"/>
      <c r="B60" s="42"/>
    </row>
    <row r="61" ht="15" customHeight="1">
      <c r="B61" s="42"/>
    </row>
    <row r="62" spans="1:2" ht="6.75" customHeight="1">
      <c r="A62" s="42"/>
      <c r="B62" s="42"/>
    </row>
    <row r="63" spans="1:10" ht="13.5">
      <c r="A63" s="44"/>
      <c r="B63" s="44"/>
      <c r="F63" s="44"/>
      <c r="J63" s="44"/>
    </row>
    <row r="64" spans="1:10" ht="13.5">
      <c r="A64" s="44"/>
      <c r="B64" s="44"/>
      <c r="F64" s="44"/>
      <c r="J64" s="44"/>
    </row>
    <row r="65" spans="1:34" s="1" customFormat="1" ht="6" customHeight="1">
      <c r="A65" s="15"/>
      <c r="B65" s="14"/>
      <c r="C65" s="14"/>
      <c r="D65" s="14"/>
      <c r="E65" s="14"/>
      <c r="F65" s="15"/>
      <c r="G65" s="15"/>
      <c r="H65" s="15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H65" s="2"/>
    </row>
    <row r="66" spans="1:34" s="1" customFormat="1" ht="12.75" customHeight="1">
      <c r="A66" s="53" t="s">
        <v>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H66" s="2"/>
    </row>
    <row r="67" ht="5.25" customHeight="1"/>
    <row r="68" spans="1:12" ht="12.75">
      <c r="A68" s="16"/>
      <c r="B68" s="17"/>
      <c r="C68" s="54" t="s">
        <v>1</v>
      </c>
      <c r="D68" s="54"/>
      <c r="E68" s="54" t="s">
        <v>2</v>
      </c>
      <c r="F68" s="55"/>
      <c r="G68" s="18"/>
      <c r="H68" s="17"/>
      <c r="I68" s="54" t="s">
        <v>1</v>
      </c>
      <c r="J68" s="54"/>
      <c r="K68" s="54" t="s">
        <v>2</v>
      </c>
      <c r="L68" s="54"/>
    </row>
    <row r="69" spans="1:12" ht="51" customHeight="1">
      <c r="A69" s="57" t="s">
        <v>3</v>
      </c>
      <c r="B69" s="19" t="s">
        <v>4</v>
      </c>
      <c r="C69" s="19" t="s">
        <v>5</v>
      </c>
      <c r="D69" s="62" t="s">
        <v>6</v>
      </c>
      <c r="E69" s="19" t="s">
        <v>7</v>
      </c>
      <c r="F69" s="20" t="s">
        <v>8</v>
      </c>
      <c r="G69" s="59" t="s">
        <v>3</v>
      </c>
      <c r="H69" s="19" t="s">
        <v>4</v>
      </c>
      <c r="I69" s="19" t="s">
        <v>5</v>
      </c>
      <c r="J69" s="62" t="s">
        <v>6</v>
      </c>
      <c r="K69" s="19" t="s">
        <v>7</v>
      </c>
      <c r="L69" s="19" t="s">
        <v>8</v>
      </c>
    </row>
    <row r="70" spans="1:35" s="1" customFormat="1" ht="15" customHeight="1">
      <c r="A70" s="58">
        <v>11600</v>
      </c>
      <c r="B70" s="21">
        <v>16.6</v>
      </c>
      <c r="C70" s="22">
        <f aca="true" t="shared" si="4" ref="C70:C78">D70*20</f>
        <v>1926</v>
      </c>
      <c r="D70" s="63">
        <v>96.3</v>
      </c>
      <c r="E70" s="22">
        <f aca="true" t="shared" si="5" ref="E70:E78">F70*20</f>
        <v>1445</v>
      </c>
      <c r="F70" s="52">
        <v>72.25</v>
      </c>
      <c r="G70" s="61">
        <v>12500</v>
      </c>
      <c r="H70" s="21">
        <v>17.5</v>
      </c>
      <c r="I70" s="22">
        <f>J70*20</f>
        <v>2188</v>
      </c>
      <c r="J70" s="63">
        <v>109.4</v>
      </c>
      <c r="K70" s="22">
        <f>L70*20</f>
        <v>1641.0000000000002</v>
      </c>
      <c r="L70" s="22">
        <f>J70*0.75</f>
        <v>82.05000000000001</v>
      </c>
      <c r="M70" s="7"/>
      <c r="N70" s="11"/>
      <c r="O70" s="7"/>
      <c r="P70" s="11"/>
      <c r="Q70" s="7"/>
      <c r="R70" s="11"/>
      <c r="S70" s="7"/>
      <c r="T70" s="11"/>
      <c r="U70" s="7"/>
      <c r="V70" s="11"/>
      <c r="W70" s="7"/>
      <c r="X70" s="11"/>
      <c r="Y70" s="7"/>
      <c r="Z70" s="11"/>
      <c r="AA70" s="7"/>
      <c r="AB70" s="11"/>
      <c r="AC70" s="6"/>
      <c r="AD70" s="6"/>
      <c r="AE70" s="6"/>
      <c r="AF70" s="6"/>
      <c r="AG70" s="3"/>
      <c r="AI70" s="3"/>
    </row>
    <row r="71" spans="1:35" s="1" customFormat="1" ht="15" customHeight="1">
      <c r="A71" s="58">
        <v>11700</v>
      </c>
      <c r="B71" s="21">
        <v>16.7</v>
      </c>
      <c r="C71" s="22">
        <f t="shared" si="4"/>
        <v>1954</v>
      </c>
      <c r="D71" s="63">
        <v>97.7</v>
      </c>
      <c r="E71" s="22">
        <f t="shared" si="5"/>
        <v>1466</v>
      </c>
      <c r="F71" s="52">
        <v>73.3</v>
      </c>
      <c r="G71" s="61">
        <v>12600</v>
      </c>
      <c r="H71" s="21">
        <v>17.6</v>
      </c>
      <c r="I71" s="22">
        <f>J71*20</f>
        <v>2218</v>
      </c>
      <c r="J71" s="64">
        <v>110.9</v>
      </c>
      <c r="K71" s="22">
        <f>L71*20</f>
        <v>1664</v>
      </c>
      <c r="L71" s="22">
        <v>83.2</v>
      </c>
      <c r="M71" s="7"/>
      <c r="N71" s="11"/>
      <c r="O71" s="7"/>
      <c r="P71" s="7"/>
      <c r="Q71" s="7"/>
      <c r="R71" s="11"/>
      <c r="S71" s="7"/>
      <c r="T71" s="11"/>
      <c r="U71" s="7"/>
      <c r="V71" s="11"/>
      <c r="W71" s="7"/>
      <c r="X71" s="11"/>
      <c r="Y71" s="7"/>
      <c r="Z71" s="11"/>
      <c r="AA71" s="7"/>
      <c r="AB71" s="11"/>
      <c r="AC71" s="6"/>
      <c r="AD71" s="6"/>
      <c r="AE71" s="6"/>
      <c r="AF71" s="6"/>
      <c r="AG71" s="3"/>
      <c r="AI71" s="3"/>
    </row>
    <row r="72" spans="1:35" s="1" customFormat="1" ht="15" customHeight="1">
      <c r="A72" s="58">
        <v>11800</v>
      </c>
      <c r="B72" s="21">
        <v>16.8</v>
      </c>
      <c r="C72" s="22">
        <f t="shared" si="4"/>
        <v>1984</v>
      </c>
      <c r="D72" s="63">
        <v>99.2</v>
      </c>
      <c r="E72" s="22">
        <f t="shared" si="5"/>
        <v>1488</v>
      </c>
      <c r="F72" s="52">
        <f>D72*0.75</f>
        <v>74.4</v>
      </c>
      <c r="G72" s="61">
        <v>12700</v>
      </c>
      <c r="H72" s="21">
        <v>17.7</v>
      </c>
      <c r="I72" s="22">
        <f aca="true" t="shared" si="6" ref="I72:I77">J72*20</f>
        <v>2248</v>
      </c>
      <c r="J72" s="63">
        <v>112.4</v>
      </c>
      <c r="K72" s="22">
        <f aca="true" t="shared" si="7" ref="K72:K78">L72*20</f>
        <v>1686.0000000000002</v>
      </c>
      <c r="L72" s="22">
        <f>J72*0.75</f>
        <v>84.30000000000001</v>
      </c>
      <c r="M72" s="7"/>
      <c r="N72" s="11"/>
      <c r="O72" s="7"/>
      <c r="P72" s="7"/>
      <c r="Q72" s="7"/>
      <c r="R72" s="11"/>
      <c r="S72" s="7"/>
      <c r="T72" s="11"/>
      <c r="U72" s="7"/>
      <c r="V72" s="11"/>
      <c r="W72" s="7"/>
      <c r="X72" s="11"/>
      <c r="Y72" s="7"/>
      <c r="Z72" s="11"/>
      <c r="AA72" s="7"/>
      <c r="AB72" s="11"/>
      <c r="AC72" s="6"/>
      <c r="AD72" s="6"/>
      <c r="AE72" s="6"/>
      <c r="AF72" s="6"/>
      <c r="AG72" s="3"/>
      <c r="AI72" s="3"/>
    </row>
    <row r="73" spans="1:35" s="1" customFormat="1" ht="15" customHeight="1">
      <c r="A73" s="58">
        <v>11900</v>
      </c>
      <c r="B73" s="21">
        <v>16.9</v>
      </c>
      <c r="C73" s="22">
        <f t="shared" si="4"/>
        <v>2011</v>
      </c>
      <c r="D73" s="63">
        <v>100.55</v>
      </c>
      <c r="E73" s="22">
        <f t="shared" si="5"/>
        <v>1508</v>
      </c>
      <c r="F73" s="52">
        <v>75.4</v>
      </c>
      <c r="G73" s="61">
        <v>12800</v>
      </c>
      <c r="H73" s="21">
        <v>17.8</v>
      </c>
      <c r="I73" s="22">
        <f t="shared" si="6"/>
        <v>2278</v>
      </c>
      <c r="J73" s="63">
        <v>113.9</v>
      </c>
      <c r="K73" s="22">
        <f t="shared" si="7"/>
        <v>1709</v>
      </c>
      <c r="L73" s="22">
        <v>85.45</v>
      </c>
      <c r="M73" s="7"/>
      <c r="N73" s="11"/>
      <c r="O73" s="7"/>
      <c r="P73" s="7"/>
      <c r="Q73" s="7"/>
      <c r="R73" s="11"/>
      <c r="S73" s="7"/>
      <c r="T73" s="11"/>
      <c r="U73" s="7"/>
      <c r="V73" s="11"/>
      <c r="W73" s="7"/>
      <c r="X73" s="11"/>
      <c r="Y73" s="7"/>
      <c r="Z73" s="11"/>
      <c r="AA73" s="7"/>
      <c r="AB73" s="11"/>
      <c r="AC73" s="6"/>
      <c r="AD73" s="6"/>
      <c r="AE73" s="6"/>
      <c r="AF73" s="6"/>
      <c r="AG73" s="3"/>
      <c r="AI73" s="3"/>
    </row>
    <row r="74" spans="1:12" ht="15" customHeight="1">
      <c r="A74" s="58">
        <v>12000</v>
      </c>
      <c r="B74" s="21">
        <v>17</v>
      </c>
      <c r="C74" s="22">
        <f t="shared" si="4"/>
        <v>2040</v>
      </c>
      <c r="D74" s="64">
        <v>102</v>
      </c>
      <c r="E74" s="22">
        <f t="shared" si="5"/>
        <v>1530</v>
      </c>
      <c r="F74" s="23">
        <f>D74*0.75</f>
        <v>76.5</v>
      </c>
      <c r="G74" s="60">
        <v>12900</v>
      </c>
      <c r="H74" s="21">
        <v>17.9</v>
      </c>
      <c r="I74" s="22">
        <f t="shared" si="6"/>
        <v>2309</v>
      </c>
      <c r="J74" s="63">
        <v>115.45</v>
      </c>
      <c r="K74" s="22">
        <f t="shared" si="7"/>
        <v>1732</v>
      </c>
      <c r="L74" s="22">
        <v>86.6</v>
      </c>
    </row>
    <row r="75" spans="1:12" ht="15" customHeight="1">
      <c r="A75" s="58">
        <v>12100</v>
      </c>
      <c r="B75" s="21">
        <v>17.1</v>
      </c>
      <c r="C75" s="22">
        <f t="shared" si="4"/>
        <v>2069</v>
      </c>
      <c r="D75" s="63">
        <v>103.45</v>
      </c>
      <c r="E75" s="22">
        <f t="shared" si="5"/>
        <v>1552</v>
      </c>
      <c r="F75" s="23">
        <v>77.6</v>
      </c>
      <c r="G75" s="60">
        <v>13000</v>
      </c>
      <c r="H75" s="21">
        <v>18</v>
      </c>
      <c r="I75" s="22">
        <f t="shared" si="6"/>
        <v>2340</v>
      </c>
      <c r="J75" s="63">
        <v>117</v>
      </c>
      <c r="K75" s="22">
        <f t="shared" si="7"/>
        <v>1755</v>
      </c>
      <c r="L75" s="22">
        <f>J75*0.75</f>
        <v>87.75</v>
      </c>
    </row>
    <row r="76" spans="1:12" ht="15" customHeight="1">
      <c r="A76" s="58">
        <v>12200</v>
      </c>
      <c r="B76" s="21">
        <v>17.2</v>
      </c>
      <c r="C76" s="22">
        <f t="shared" si="4"/>
        <v>2098</v>
      </c>
      <c r="D76" s="63">
        <v>104.9</v>
      </c>
      <c r="E76" s="22">
        <f t="shared" si="5"/>
        <v>1574</v>
      </c>
      <c r="F76" s="23">
        <v>78.7</v>
      </c>
      <c r="G76" s="60">
        <v>13100</v>
      </c>
      <c r="H76" s="21">
        <v>18.1</v>
      </c>
      <c r="I76" s="22">
        <f t="shared" si="6"/>
        <v>2371</v>
      </c>
      <c r="J76" s="63">
        <v>118.55</v>
      </c>
      <c r="K76" s="22">
        <f t="shared" si="7"/>
        <v>1778</v>
      </c>
      <c r="L76" s="22">
        <v>88.9</v>
      </c>
    </row>
    <row r="77" spans="1:12" ht="15" customHeight="1">
      <c r="A77" s="58">
        <v>12300</v>
      </c>
      <c r="B77" s="21">
        <v>17.3</v>
      </c>
      <c r="C77" s="22">
        <f t="shared" si="4"/>
        <v>2128</v>
      </c>
      <c r="D77" s="63">
        <v>106.4</v>
      </c>
      <c r="E77" s="22">
        <f t="shared" si="5"/>
        <v>1596.0000000000002</v>
      </c>
      <c r="F77" s="23">
        <f>D77*0.75</f>
        <v>79.80000000000001</v>
      </c>
      <c r="G77" s="60">
        <v>13200</v>
      </c>
      <c r="H77" s="21">
        <f>I77/G77*100</f>
        <v>18.181818181818183</v>
      </c>
      <c r="I77" s="22">
        <f t="shared" si="6"/>
        <v>2400</v>
      </c>
      <c r="J77" s="64">
        <v>120</v>
      </c>
      <c r="K77" s="22">
        <f t="shared" si="7"/>
        <v>1800</v>
      </c>
      <c r="L77" s="22">
        <f>J77*0.75</f>
        <v>90</v>
      </c>
    </row>
    <row r="78" spans="1:12" ht="15" customHeight="1">
      <c r="A78" s="58">
        <v>12400</v>
      </c>
      <c r="B78" s="21">
        <v>17.4</v>
      </c>
      <c r="C78" s="22">
        <f t="shared" si="4"/>
        <v>2158</v>
      </c>
      <c r="D78" s="63">
        <v>107.9</v>
      </c>
      <c r="E78" s="22">
        <f t="shared" si="5"/>
        <v>1619</v>
      </c>
      <c r="F78" s="23">
        <v>80.95</v>
      </c>
      <c r="G78" s="60">
        <v>13300</v>
      </c>
      <c r="H78" s="21">
        <f>I78/G78*100</f>
        <v>18.045112781954884</v>
      </c>
      <c r="I78" s="22">
        <v>2400</v>
      </c>
      <c r="J78" s="64">
        <v>120</v>
      </c>
      <c r="K78" s="22">
        <f t="shared" si="7"/>
        <v>1800</v>
      </c>
      <c r="L78" s="22">
        <f>J78*0.75</f>
        <v>90</v>
      </c>
    </row>
    <row r="79" spans="1:12" ht="15.75">
      <c r="A79" s="24"/>
      <c r="B79" s="25"/>
      <c r="C79" s="26"/>
      <c r="D79" s="26"/>
      <c r="E79" s="26"/>
      <c r="F79" s="26"/>
      <c r="G79" s="27"/>
      <c r="H79" s="27"/>
      <c r="I79" s="27"/>
      <c r="J79" s="27"/>
      <c r="K79" s="27"/>
      <c r="L79" s="27"/>
    </row>
    <row r="80" spans="1:12" ht="15" customHeight="1">
      <c r="A80" s="28" t="s">
        <v>9</v>
      </c>
      <c r="B80" s="25"/>
      <c r="C80" s="26"/>
      <c r="D80" s="26"/>
      <c r="E80" s="26"/>
      <c r="F80" s="26"/>
      <c r="G80" s="29"/>
      <c r="H80" s="29"/>
      <c r="I80" s="29"/>
      <c r="J80" s="29"/>
      <c r="K80" s="29"/>
      <c r="L80" s="27"/>
    </row>
    <row r="81" spans="1:12" ht="15" customHeight="1">
      <c r="A81" s="24" t="s">
        <v>10</v>
      </c>
      <c r="B81" s="25"/>
      <c r="C81" s="26"/>
      <c r="D81" s="26"/>
      <c r="E81" s="26"/>
      <c r="F81" s="26"/>
      <c r="G81" s="29"/>
      <c r="H81" s="29"/>
      <c r="I81" s="29"/>
      <c r="J81" s="29"/>
      <c r="K81" s="29"/>
      <c r="L81" s="27"/>
    </row>
    <row r="82" spans="1:12" ht="15" customHeight="1">
      <c r="A82" s="24" t="s">
        <v>11</v>
      </c>
      <c r="B82" s="25"/>
      <c r="C82" s="26"/>
      <c r="D82" s="26"/>
      <c r="E82" s="26"/>
      <c r="F82" s="26"/>
      <c r="G82" s="29"/>
      <c r="H82" s="29"/>
      <c r="I82" s="29"/>
      <c r="J82" s="29"/>
      <c r="K82" s="29"/>
      <c r="L82" s="27"/>
    </row>
    <row r="83" spans="1:12" ht="15" customHeight="1">
      <c r="A83" s="24" t="s">
        <v>12</v>
      </c>
      <c r="B83" s="25"/>
      <c r="C83" s="26"/>
      <c r="D83" s="26"/>
      <c r="E83" s="26"/>
      <c r="F83" s="26"/>
      <c r="G83" s="29"/>
      <c r="H83" s="29"/>
      <c r="I83" s="29"/>
      <c r="J83" s="29"/>
      <c r="K83" s="29"/>
      <c r="L83" s="27"/>
    </row>
    <row r="84" spans="1:12" ht="15" customHeight="1">
      <c r="A84" s="24" t="s">
        <v>13</v>
      </c>
      <c r="B84" s="25"/>
      <c r="C84" s="26"/>
      <c r="D84" s="26"/>
      <c r="E84" s="26"/>
      <c r="F84" s="26"/>
      <c r="G84" s="27"/>
      <c r="H84" s="27"/>
      <c r="I84" s="27"/>
      <c r="J84" s="27"/>
      <c r="K84" s="27"/>
      <c r="L84" s="27"/>
    </row>
    <row r="85" spans="1:12" ht="15" customHeight="1">
      <c r="A85" s="24" t="s">
        <v>14</v>
      </c>
      <c r="B85" s="25"/>
      <c r="C85" s="26"/>
      <c r="D85" s="26"/>
      <c r="E85" s="26"/>
      <c r="F85" s="26"/>
      <c r="G85" s="27"/>
      <c r="H85" s="27"/>
      <c r="I85" s="27"/>
      <c r="J85" s="27"/>
      <c r="K85" s="27"/>
      <c r="L85" s="27"/>
    </row>
    <row r="86" spans="1:6" ht="15" customHeight="1">
      <c r="A86" s="24" t="s">
        <v>15</v>
      </c>
      <c r="B86" s="25"/>
      <c r="C86" s="26"/>
      <c r="D86" s="26"/>
      <c r="E86" s="26"/>
      <c r="F86" s="26"/>
    </row>
    <row r="87" spans="1:6" ht="15" customHeight="1">
      <c r="A87" s="24" t="s">
        <v>16</v>
      </c>
      <c r="B87" s="25"/>
      <c r="C87" s="26"/>
      <c r="D87" s="26"/>
      <c r="E87" s="26"/>
      <c r="F87" s="26"/>
    </row>
    <row r="88" spans="1:6" ht="15" customHeight="1">
      <c r="A88" s="24" t="s">
        <v>17</v>
      </c>
      <c r="B88" s="25"/>
      <c r="C88" s="26"/>
      <c r="D88" s="26"/>
      <c r="E88" s="26"/>
      <c r="F88" s="26"/>
    </row>
    <row r="89" spans="1:6" ht="15" customHeight="1">
      <c r="A89" s="24" t="s">
        <v>18</v>
      </c>
      <c r="B89" s="25"/>
      <c r="C89" s="26"/>
      <c r="D89" s="26"/>
      <c r="E89" s="26"/>
      <c r="F89" s="26"/>
    </row>
    <row r="90" spans="1:6" ht="15" customHeight="1">
      <c r="A90" s="24" t="s">
        <v>19</v>
      </c>
      <c r="B90" s="25"/>
      <c r="C90" s="26"/>
      <c r="D90" s="26"/>
      <c r="E90" s="26"/>
      <c r="F90" s="26"/>
    </row>
    <row r="91" spans="1:11" ht="15" customHeight="1">
      <c r="A91" s="24" t="s">
        <v>20</v>
      </c>
      <c r="B91" s="25"/>
      <c r="C91" s="26"/>
      <c r="D91" s="26"/>
      <c r="E91" s="26"/>
      <c r="F91" s="26"/>
      <c r="G91" s="30"/>
      <c r="H91" s="30"/>
      <c r="I91" s="30"/>
      <c r="J91" s="30"/>
      <c r="K91" s="30"/>
    </row>
    <row r="92" spans="1:6" ht="15" customHeight="1">
      <c r="A92" s="24" t="s">
        <v>21</v>
      </c>
      <c r="B92" s="25"/>
      <c r="C92" s="26"/>
      <c r="D92" s="26"/>
      <c r="E92" s="26"/>
      <c r="F92" s="26"/>
    </row>
    <row r="93" spans="1:6" ht="15" customHeight="1">
      <c r="A93" s="24"/>
      <c r="B93" s="25"/>
      <c r="C93" s="26"/>
      <c r="D93" s="26"/>
      <c r="E93" s="26"/>
      <c r="F93" s="26"/>
    </row>
    <row r="94" spans="1:6" ht="15" customHeight="1">
      <c r="A94" s="24" t="s">
        <v>22</v>
      </c>
      <c r="B94" s="25"/>
      <c r="C94" s="26"/>
      <c r="D94" s="26"/>
      <c r="E94" s="26"/>
      <c r="F94" s="26"/>
    </row>
    <row r="95" spans="1:6" ht="15" customHeight="1">
      <c r="A95" s="24"/>
      <c r="B95" s="25"/>
      <c r="C95" s="26"/>
      <c r="D95" s="26"/>
      <c r="E95" s="26"/>
      <c r="F95" s="26"/>
    </row>
    <row r="96" spans="1:6" ht="15" customHeight="1">
      <c r="A96" s="31" t="s">
        <v>23</v>
      </c>
      <c r="B96" s="25"/>
      <c r="C96" s="26"/>
      <c r="D96" s="26"/>
      <c r="E96" s="26"/>
      <c r="F96" s="26"/>
    </row>
    <row r="97" spans="1:7" ht="15" customHeight="1">
      <c r="A97" s="32" t="s">
        <v>24</v>
      </c>
      <c r="B97" s="33"/>
      <c r="C97" s="33"/>
      <c r="D97" s="34"/>
      <c r="E97" s="34"/>
      <c r="F97" s="34"/>
      <c r="G97" s="35">
        <v>1</v>
      </c>
    </row>
    <row r="98" spans="1:9" ht="15" customHeight="1">
      <c r="A98" s="32" t="s">
        <v>25</v>
      </c>
      <c r="B98" s="36"/>
      <c r="C98" s="33"/>
      <c r="D98" s="34"/>
      <c r="E98" s="34"/>
      <c r="F98" s="34"/>
      <c r="G98" s="37">
        <v>0.6</v>
      </c>
      <c r="H98" s="32" t="s">
        <v>26</v>
      </c>
      <c r="I98" s="33"/>
    </row>
    <row r="99" spans="1:10" ht="15" customHeight="1">
      <c r="A99" s="32" t="s">
        <v>27</v>
      </c>
      <c r="B99" s="38"/>
      <c r="C99" s="38"/>
      <c r="D99" s="34"/>
      <c r="E99" s="34"/>
      <c r="F99" s="26"/>
      <c r="G99" s="37">
        <v>0.7</v>
      </c>
      <c r="H99" s="32" t="s">
        <v>28</v>
      </c>
      <c r="I99" s="33"/>
      <c r="J99" s="33"/>
    </row>
    <row r="100" spans="1:11" ht="15" customHeight="1">
      <c r="A100" s="32" t="s">
        <v>29</v>
      </c>
      <c r="B100" s="38"/>
      <c r="C100" s="38"/>
      <c r="D100" s="34"/>
      <c r="E100" s="34"/>
      <c r="F100" s="26"/>
      <c r="G100" s="37">
        <v>0.7</v>
      </c>
      <c r="H100" s="32" t="s">
        <v>28</v>
      </c>
      <c r="J100" s="33"/>
      <c r="K100" s="33"/>
    </row>
    <row r="101" spans="1:8" ht="15" customHeight="1">
      <c r="A101" s="32" t="s">
        <v>30</v>
      </c>
      <c r="B101" s="36"/>
      <c r="C101" s="36"/>
      <c r="D101" s="26"/>
      <c r="E101" s="26"/>
      <c r="F101" s="26"/>
      <c r="G101" s="37">
        <v>0.5</v>
      </c>
      <c r="H101" s="32" t="s">
        <v>31</v>
      </c>
    </row>
    <row r="102" spans="1:6" ht="15" customHeight="1">
      <c r="A102" s="24"/>
      <c r="B102" s="36"/>
      <c r="C102" s="36"/>
      <c r="D102" s="26"/>
      <c r="E102" s="26"/>
      <c r="F102" s="26"/>
    </row>
    <row r="103" spans="1:6" ht="15" customHeight="1">
      <c r="A103" s="24" t="s">
        <v>32</v>
      </c>
      <c r="B103" s="25"/>
      <c r="C103" s="26"/>
      <c r="D103" s="26"/>
      <c r="E103" s="26"/>
      <c r="F103" s="26"/>
    </row>
    <row r="104" spans="1:10" ht="15" customHeight="1">
      <c r="A104" s="24" t="s">
        <v>33</v>
      </c>
      <c r="B104" s="25"/>
      <c r="C104" s="26"/>
      <c r="D104" s="26"/>
      <c r="E104" s="26"/>
      <c r="F104" s="26"/>
      <c r="G104" s="30"/>
      <c r="H104" s="30"/>
      <c r="I104" s="30"/>
      <c r="J104" s="30"/>
    </row>
    <row r="105" spans="1:10" ht="15" customHeight="1">
      <c r="A105" s="24" t="s">
        <v>34</v>
      </c>
      <c r="B105" s="25"/>
      <c r="C105" s="26"/>
      <c r="D105" s="26"/>
      <c r="E105" s="26"/>
      <c r="F105" s="26"/>
      <c r="G105" s="30"/>
      <c r="H105" s="30"/>
      <c r="I105" s="30"/>
      <c r="J105" s="30"/>
    </row>
    <row r="106" spans="1:10" ht="15" customHeight="1">
      <c r="A106" s="24"/>
      <c r="B106" s="25"/>
      <c r="C106" s="26"/>
      <c r="D106" s="26"/>
      <c r="E106" s="26"/>
      <c r="F106" s="26"/>
      <c r="G106" s="30"/>
      <c r="H106" s="30"/>
      <c r="I106" s="30"/>
      <c r="J106" s="30"/>
    </row>
    <row r="107" spans="2:10" ht="15" customHeight="1">
      <c r="B107" s="25"/>
      <c r="C107" s="26"/>
      <c r="D107" s="26"/>
      <c r="E107" s="26"/>
      <c r="F107" s="26"/>
      <c r="G107" s="30"/>
      <c r="H107" s="30"/>
      <c r="I107" s="30"/>
      <c r="J107" s="30"/>
    </row>
    <row r="108" spans="1:35" s="1" customFormat="1" ht="12" customHeight="1">
      <c r="A108" s="49" t="s">
        <v>35</v>
      </c>
      <c r="B108" s="4"/>
      <c r="C108" s="4"/>
      <c r="E108" s="4"/>
      <c r="F108" s="4"/>
      <c r="G108" s="4"/>
      <c r="H108" s="4"/>
      <c r="I108" s="4"/>
      <c r="J108" s="4"/>
      <c r="K108" s="4"/>
      <c r="L108" s="4"/>
      <c r="M108" s="5"/>
      <c r="N108" s="6"/>
      <c r="O108" s="6"/>
      <c r="P108" s="7"/>
      <c r="Q108" s="5"/>
      <c r="R108" s="6"/>
      <c r="S108" s="6"/>
      <c r="T108" s="7"/>
      <c r="U108" s="7"/>
      <c r="V108" s="6"/>
      <c r="W108" s="6"/>
      <c r="X108" s="7"/>
      <c r="Y108" s="7"/>
      <c r="Z108" s="6"/>
      <c r="AA108" s="6"/>
      <c r="AB108" s="7"/>
      <c r="AC108" s="6"/>
      <c r="AD108" s="6"/>
      <c r="AE108" s="6"/>
      <c r="AF108" s="6"/>
      <c r="AG108" s="3"/>
      <c r="AI108" s="3"/>
    </row>
    <row r="109" spans="1:35" s="1" customFormat="1" ht="6" customHeight="1">
      <c r="A109" s="4"/>
      <c r="B109" s="4"/>
      <c r="C109" s="4"/>
      <c r="E109" s="4"/>
      <c r="F109" s="4"/>
      <c r="G109" s="4"/>
      <c r="H109" s="4"/>
      <c r="I109" s="4"/>
      <c r="J109" s="4"/>
      <c r="K109" s="4"/>
      <c r="L109" s="4"/>
      <c r="M109" s="5"/>
      <c r="N109" s="6"/>
      <c r="O109" s="6"/>
      <c r="P109" s="7"/>
      <c r="Q109" s="5"/>
      <c r="R109" s="6"/>
      <c r="S109" s="6"/>
      <c r="T109" s="7"/>
      <c r="U109" s="7"/>
      <c r="V109" s="6"/>
      <c r="W109" s="6"/>
      <c r="X109" s="7"/>
      <c r="Y109" s="7"/>
      <c r="Z109" s="6"/>
      <c r="AA109" s="6"/>
      <c r="AB109" s="7"/>
      <c r="AC109" s="6"/>
      <c r="AD109" s="6"/>
      <c r="AE109" s="6"/>
      <c r="AF109" s="6"/>
      <c r="AG109" s="3"/>
      <c r="AI109" s="3"/>
    </row>
    <row r="110" spans="1:2" ht="13.5">
      <c r="A110" s="46"/>
      <c r="B110" s="46"/>
    </row>
    <row r="111" spans="1:9" ht="15.75" customHeight="1">
      <c r="A111" s="56" t="s">
        <v>36</v>
      </c>
      <c r="B111" s="46"/>
      <c r="I111" s="56" t="s">
        <v>37</v>
      </c>
    </row>
    <row r="112" spans="1:11" ht="15.75" customHeight="1">
      <c r="A112" s="56" t="s">
        <v>38</v>
      </c>
      <c r="B112" s="46"/>
      <c r="D112" s="46"/>
      <c r="E112" s="46"/>
      <c r="F112" s="46"/>
      <c r="H112" s="46"/>
      <c r="I112" s="56" t="s">
        <v>39</v>
      </c>
      <c r="K112" s="46"/>
    </row>
    <row r="113" spans="1:12" ht="15.75" customHeight="1">
      <c r="A113" s="56" t="s">
        <v>40</v>
      </c>
      <c r="B113" s="44"/>
      <c r="C113" s="50"/>
      <c r="D113" s="44"/>
      <c r="E113" s="44"/>
      <c r="F113" s="44"/>
      <c r="H113" s="44"/>
      <c r="I113" s="56" t="s">
        <v>41</v>
      </c>
      <c r="K113" s="44"/>
      <c r="L113" s="50"/>
    </row>
    <row r="114" spans="1:12" ht="13.5">
      <c r="A114" s="44"/>
      <c r="B114" s="44"/>
      <c r="C114" s="51"/>
      <c r="D114" s="44"/>
      <c r="E114" s="44"/>
      <c r="F114" s="44"/>
      <c r="H114" s="44"/>
      <c r="I114" s="44"/>
      <c r="K114" s="44"/>
      <c r="L114" s="51"/>
    </row>
    <row r="126" ht="12.75">
      <c r="F126" s="4"/>
    </row>
    <row r="127" ht="12.75">
      <c r="F127" s="4"/>
    </row>
  </sheetData>
  <sheetProtection/>
  <mergeCells count="10">
    <mergeCell ref="C68:D68"/>
    <mergeCell ref="E68:F68"/>
    <mergeCell ref="I68:J68"/>
    <mergeCell ref="K68:L68"/>
    <mergeCell ref="A66:L66"/>
    <mergeCell ref="A8:L8"/>
    <mergeCell ref="C10:D10"/>
    <mergeCell ref="E10:F10"/>
    <mergeCell ref="I10:J10"/>
    <mergeCell ref="K10:L10"/>
  </mergeCells>
  <printOptions/>
  <pageMargins left="0.1968503937007874" right="0.1968503937007874" top="0.16" bottom="0.17" header="0.23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n.dorthe</dc:creator>
  <cp:keywords/>
  <dc:description/>
  <cp:lastModifiedBy>CVE les Moussaillons</cp:lastModifiedBy>
  <cp:lastPrinted>2013-09-26T09:55:48Z</cp:lastPrinted>
  <dcterms:created xsi:type="dcterms:W3CDTF">2007-08-13T07:05:39Z</dcterms:created>
  <dcterms:modified xsi:type="dcterms:W3CDTF">2013-09-26T09:56:10Z</dcterms:modified>
  <cp:category/>
  <cp:version/>
  <cp:contentType/>
  <cp:contentStatus/>
</cp:coreProperties>
</file>